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bookViews>
  <sheets>
    <sheet name="计划实施" sheetId="8" r:id="rId1"/>
  </sheets>
  <definedNames>
    <definedName name="_xlnm._FilterDatabase" localSheetId="0" hidden="1">计划实施!$A$1:$Y$14</definedName>
    <definedName name="_xlnm.Print_Titles" localSheetId="0">计划实施!$1:$6</definedName>
  </definedNames>
  <calcPr calcId="144525"/>
</workbook>
</file>

<file path=xl/sharedStrings.xml><?xml version="1.0" encoding="utf-8"?>
<sst xmlns="http://schemas.openxmlformats.org/spreadsheetml/2006/main" count="177" uniqueCount="133">
  <si>
    <t>附件</t>
  </si>
  <si>
    <t>岚县2022年第二批计划实施巩固脱贫攻坚成果和乡村振兴项目汇总表</t>
  </si>
  <si>
    <t>单位：万元</t>
  </si>
  <si>
    <t>序号</t>
  </si>
  <si>
    <t>乡镇（单位）</t>
  </si>
  <si>
    <t>行政村</t>
  </si>
  <si>
    <t>基本情况</t>
  </si>
  <si>
    <t>预算投资情况</t>
  </si>
  <si>
    <t>利益链接机制</t>
  </si>
  <si>
    <t>主要建设内容</t>
  </si>
  <si>
    <t>计划开工时间</t>
  </si>
  <si>
    <t>计划完工时间</t>
  </si>
  <si>
    <t>受益农户</t>
  </si>
  <si>
    <t>新增经济效益和帮扶效益</t>
  </si>
  <si>
    <t>项目经营主体及法人代表</t>
  </si>
  <si>
    <t>项目实施单位及责任人</t>
  </si>
  <si>
    <t>项目主管单位</t>
  </si>
  <si>
    <t>备注</t>
  </si>
  <si>
    <t>项目名称</t>
  </si>
  <si>
    <t>项目类型</t>
  </si>
  <si>
    <t>建设性质</t>
  </si>
  <si>
    <t>建设地址</t>
  </si>
  <si>
    <t>建设规模</t>
  </si>
  <si>
    <t>建设周期</t>
  </si>
  <si>
    <t>预算总
投资</t>
  </si>
  <si>
    <t>衔接资金</t>
  </si>
  <si>
    <t>其他
资金</t>
  </si>
  <si>
    <t>脱贫户</t>
  </si>
  <si>
    <t>一般农户</t>
  </si>
  <si>
    <t>户数</t>
  </si>
  <si>
    <t>人数</t>
  </si>
  <si>
    <t>东村镇</t>
  </si>
  <si>
    <t>东土峪村</t>
  </si>
  <si>
    <t>东土峪村数字乡村建设示范村项目</t>
  </si>
  <si>
    <t>基础设施</t>
  </si>
  <si>
    <t>新建</t>
  </si>
  <si>
    <t>整村建设</t>
  </si>
  <si>
    <t>7个月</t>
  </si>
  <si>
    <t>加大农村互联网基础设施建设力度，助力乡村全面振兴</t>
  </si>
  <si>
    <t>规划图版、乡村数据大脑系统、移动端、数字运营中心、指挥中心、大脑硬件各一套及配套乡村信息基础设施设备</t>
  </si>
  <si>
    <t>把互联网、信息化、数字化运用到农村经济发展中，助力乡村全面振兴</t>
  </si>
  <si>
    <t>东土峪村村民委员会</t>
  </si>
  <si>
    <t>东村镇人民政府（责任人：袁春林）</t>
  </si>
  <si>
    <t>岚县工业和信息化局</t>
  </si>
  <si>
    <t>市级数字乡村建设示范村</t>
  </si>
  <si>
    <t>东土峪村空心挂面厂建设项目（乡村振兴示范村建设项目）</t>
  </si>
  <si>
    <t>加工业</t>
  </si>
  <si>
    <t>改建</t>
  </si>
  <si>
    <t>140㎡厂房改建</t>
  </si>
  <si>
    <t>2个月</t>
  </si>
  <si>
    <t>增加就业，带动村集体增收</t>
  </si>
  <si>
    <t>140㎡厂房改建设计、压面机、包装机等配套设施购置、60㎡玻璃房建设</t>
  </si>
  <si>
    <t>带动就业与村集体经济增收</t>
  </si>
  <si>
    <t>东土峪村民委员会</t>
  </si>
  <si>
    <t>岚县现代农业发展服务中心</t>
  </si>
  <si>
    <t>梁家庄乡</t>
  </si>
  <si>
    <t>侯家岩村</t>
  </si>
  <si>
    <t>侯家岩村蔬菜大棚一期建设项目（乡村振兴示范村）</t>
  </si>
  <si>
    <t xml:space="preserve"> 种植</t>
  </si>
  <si>
    <t>侯家岩村南崔山小组庙峁</t>
  </si>
  <si>
    <t>新建5个蔬菜大棚</t>
  </si>
  <si>
    <t>村集体+企业+低收入群体，带动农户就业，6%收益。</t>
  </si>
  <si>
    <t>大棚建设，冷藏实施</t>
  </si>
  <si>
    <t>经济效益：年产25吨蔬菜每吨按照市场价3元计算，该项目年产值75万元，按照15%计算纯利润，预计年盈利11.25万元。</t>
  </si>
  <si>
    <t>侯家岩村股份经济联合社
（李茂海）</t>
  </si>
  <si>
    <t>梁家庄乡人民政府（责任人：韩玉军）</t>
  </si>
  <si>
    <t>岚县农业农村局</t>
  </si>
  <si>
    <t>市级乡村振兴示范村</t>
  </si>
  <si>
    <t>侯家岩村仓储物流建设项目（乡村振兴示范村）</t>
  </si>
  <si>
    <t>其他</t>
  </si>
  <si>
    <t>占地6000平米</t>
  </si>
  <si>
    <t>村集体+企业+低收入群体，带动农户就业。</t>
  </si>
  <si>
    <t>围栏6000米，硬化6000平方米，仓库4间</t>
  </si>
  <si>
    <t>集体统一管理，仓储运输，预计年收入200万元</t>
  </si>
  <si>
    <t>侯家岩村股份经济联合社
（李茂海)</t>
  </si>
  <si>
    <t>高家坡村</t>
  </si>
  <si>
    <t>高家坡村乡村振兴示范村建设项目</t>
  </si>
  <si>
    <t>高家坡村移民小区</t>
  </si>
  <si>
    <t>就业车间项目前期的装潢建设，便民车棚，便民充电设施建设，综合管网改造400米。</t>
  </si>
  <si>
    <t>建设美丽乡村、共建产业生态、构建文明、生态、宜居的新农村。</t>
  </si>
  <si>
    <t>就业车间项目前期建设、小区电动车充电站建设、综合管网改造等基础设施建设</t>
  </si>
  <si>
    <t>改善人居环境，美化社区，提升群众幸福感、满意度。</t>
  </si>
  <si>
    <t>高家坡村村民委员会。
（杨江浩）</t>
  </si>
  <si>
    <t>岚县乡村振兴局</t>
  </si>
  <si>
    <t>王狮乡</t>
  </si>
  <si>
    <t>蛤蟆神村</t>
  </si>
  <si>
    <t>蛤蟆神村乡村振兴示范村建设项目</t>
  </si>
  <si>
    <t>乡村旅游</t>
  </si>
  <si>
    <t>300米观光登山步道、长3公里，宽3.5米，彩虹道路。烽火台顶部建设凉亭、育苗基地周围可视山体绿化200-300亩。</t>
  </si>
  <si>
    <t>6个月</t>
  </si>
  <si>
    <t>发展乡村旅游产业带动村民增收</t>
  </si>
  <si>
    <t>300米观光登山步道，长50米宽1.5米为凿石修建平缓石路，长250米宽1.5米为上山台阶路，步道两侧建设铁护栏，长3公里，宽3.5米，彩虹道路。烽火台顶部建设凉亭，育苗基地周围可视山体绿化200-300亩。疏通500米旧灌溉渠</t>
  </si>
  <si>
    <t>带的村集体增收10万元/年，拉动经济发展。</t>
  </si>
  <si>
    <t>蛤蟆神村村民委员会（王永军）</t>
  </si>
  <si>
    <t>王狮乡人民政府（责任人：程永珍）</t>
  </si>
  <si>
    <t>岚县文旅局</t>
  </si>
  <si>
    <t>顺会乡</t>
  </si>
  <si>
    <t>刘衬会</t>
  </si>
  <si>
    <t>刘衬会村乡村振兴示范村建设养牛项目</t>
  </si>
  <si>
    <t>养殖</t>
  </si>
  <si>
    <t>改扩建</t>
  </si>
  <si>
    <t>刘衬会村</t>
  </si>
  <si>
    <t>存栏200头的养牛圈舍及配套设施</t>
  </si>
  <si>
    <t>支部引领＋集体经济合作社经营＋农户分红</t>
  </si>
  <si>
    <t>完善牛舍大棚 及设施设备、水电路等基础设施</t>
  </si>
  <si>
    <t>带动就业村集体增收，拉动经济发展</t>
  </si>
  <si>
    <t>刘衬会村集体经济联合社</t>
  </si>
  <si>
    <t>顺会乡人民政府（责任人：王志刚）</t>
  </si>
  <si>
    <t>岚县畜牧兽医服务中心</t>
  </si>
  <si>
    <t>上明乡</t>
  </si>
  <si>
    <t>上明村</t>
  </si>
  <si>
    <t>上明村乡村振兴示范村建设项目</t>
  </si>
  <si>
    <t xml:space="preserve">  改扩建约1公里村内道路，修路牙石、排水、道路两侧进行绿化，美化，安装照明设备，垃圾箱等配套设施；
  </t>
  </si>
  <si>
    <t>8个月</t>
  </si>
  <si>
    <t>全面开展村容村貌整治工作，着力提升改善人居环境</t>
  </si>
  <si>
    <t>改善人居环境，吸引人才回流，带动经济发展</t>
  </si>
  <si>
    <t>上明乡人民政府（责任人：梁杰珍）</t>
  </si>
  <si>
    <t>林业局</t>
  </si>
  <si>
    <t>林下经济培育工程项目</t>
  </si>
  <si>
    <t>林业
产业</t>
  </si>
  <si>
    <t>全县</t>
  </si>
  <si>
    <t>1200亩</t>
  </si>
  <si>
    <t>1年</t>
  </si>
  <si>
    <t>项目的实施，造林合作社可带动社内人员及周边群众，通过务工增加劳务收入；项目实施完成后，在抚育和管护中可持续巩固群众稳定增收；后期所栽中药材进入出售期后更能够带动老百姓参与产业的后续发展。</t>
  </si>
  <si>
    <t>种植中药材</t>
  </si>
  <si>
    <t>通过种植连翘可使亩产鲜果50~100斤左右，干品10~40公斤，按产地收购价计算;亩产值可达1500~1800元;除去种苗700元/亩，肥料300元/亩，农药100元/亩、除草等其他200元;亩产纯收入可达500-600元/亩。2023年实施4000亩林下种植收入可达200万元左右。</t>
  </si>
  <si>
    <t>岚县林业局</t>
  </si>
  <si>
    <t>经济林提质增效工程项目</t>
  </si>
  <si>
    <t>15000亩</t>
  </si>
  <si>
    <t>项目的实施，造林合作社可带动社内人员及周边群众，通过务工增加劳务收入；通过改造，沙棘采摘通道将进一步拓宽、亩产会得到好大的提高，不但便捷了老百姓的采摘，也能增加其收益，更推进岚县沙棘产业的有序发展。</t>
  </si>
  <si>
    <t>野生沙棘改造</t>
  </si>
  <si>
    <t>通过改造可使原有野生沙棘亩产提高50斤左右，按每斤枝果2.3元计算每亩产值能够提供115元，1.5万亩能够提高产值172.5万元</t>
  </si>
  <si>
    <t>合计</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</si>
</sst>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41">
    <font>
      <sz val="11"/>
      <color theme="1"/>
      <name val="宋体"/>
      <charset val="134"/>
      <scheme val="minor"/>
    </font>
    <font>
      <sz val="14"/>
      <color rgb="FF000000"/>
      <name val="宋体"/>
      <charset val="134"/>
      <scheme val="minor"/>
    </font>
    <font>
      <sz val="14"/>
      <color theme="1"/>
      <name val="宋体"/>
      <charset val="134"/>
      <scheme val="minor"/>
    </font>
    <font>
      <sz val="12"/>
      <color theme="1"/>
      <name val="宋体"/>
      <charset val="134"/>
      <scheme val="minor"/>
    </font>
    <font>
      <sz val="16"/>
      <color theme="1"/>
      <name val="宋体"/>
      <charset val="134"/>
      <scheme val="minor"/>
    </font>
    <font>
      <b/>
      <sz val="36"/>
      <color rgb="FF000000"/>
      <name val="宋体"/>
      <charset val="134"/>
    </font>
    <font>
      <b/>
      <sz val="12"/>
      <color rgb="FF000000"/>
      <name val="宋体"/>
      <charset val="134"/>
    </font>
    <font>
      <b/>
      <sz val="18"/>
      <color theme="1"/>
      <name val="宋体"/>
      <charset val="134"/>
      <scheme val="minor"/>
    </font>
    <font>
      <b/>
      <sz val="18"/>
      <name val="宋体"/>
      <charset val="134"/>
    </font>
    <font>
      <b/>
      <sz val="16"/>
      <color theme="1"/>
      <name val="仿宋"/>
      <charset val="134"/>
    </font>
    <font>
      <sz val="16"/>
      <color theme="1"/>
      <name val="宋体"/>
      <charset val="134"/>
    </font>
    <font>
      <sz val="16"/>
      <name val="宋体"/>
      <charset val="134"/>
    </font>
    <font>
      <sz val="16"/>
      <color rgb="FF000000"/>
      <name val="宋体"/>
      <charset val="134"/>
      <scheme val="minor"/>
    </font>
    <font>
      <sz val="16"/>
      <name val="宋体"/>
      <charset val="134"/>
      <scheme val="major"/>
    </font>
    <font>
      <sz val="18"/>
      <color theme="1"/>
      <name val="宋体"/>
      <charset val="134"/>
    </font>
    <font>
      <sz val="14"/>
      <color theme="1"/>
      <name val="宋体"/>
      <charset val="134"/>
    </font>
    <font>
      <sz val="16"/>
      <color rgb="FF000000"/>
      <name val="宋体"/>
      <charset val="134"/>
    </font>
    <font>
      <sz val="16"/>
      <color theme="1"/>
      <name val="宋体"/>
      <charset val="134"/>
      <scheme val="major"/>
    </font>
    <font>
      <b/>
      <sz val="16"/>
      <name val="宋体"/>
      <charset val="134"/>
    </font>
    <font>
      <sz val="9"/>
      <name val="宋体"/>
      <charset val="134"/>
    </font>
    <font>
      <sz val="14"/>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21" fillId="3" borderId="0" applyNumberFormat="0" applyBorder="0" applyAlignment="0" applyProtection="0">
      <alignment vertical="center"/>
    </xf>
    <xf numFmtId="0" fontId="22"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1" fillId="5" borderId="0" applyNumberFormat="0" applyBorder="0" applyAlignment="0" applyProtection="0">
      <alignment vertical="center"/>
    </xf>
    <xf numFmtId="0" fontId="23" fillId="6" borderId="0" applyNumberFormat="0" applyBorder="0" applyAlignment="0" applyProtection="0">
      <alignment vertical="center"/>
    </xf>
    <xf numFmtId="43" fontId="0" fillId="0" borderId="0" applyFont="0" applyFill="0" applyBorder="0" applyAlignment="0" applyProtection="0">
      <alignment vertical="center"/>
    </xf>
    <xf numFmtId="0" fontId="24" fillId="7"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8" borderId="3" applyNumberFormat="0" applyFont="0" applyAlignment="0" applyProtection="0">
      <alignment vertical="center"/>
    </xf>
    <xf numFmtId="0" fontId="24" fillId="9" borderId="0" applyNumberFormat="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4" applyNumberFormat="0" applyFill="0" applyAlignment="0" applyProtection="0">
      <alignment vertical="center"/>
    </xf>
    <xf numFmtId="0" fontId="32" fillId="0" borderId="4" applyNumberFormat="0" applyFill="0" applyAlignment="0" applyProtection="0">
      <alignment vertical="center"/>
    </xf>
    <xf numFmtId="0" fontId="24" fillId="10" borderId="0" applyNumberFormat="0" applyBorder="0" applyAlignment="0" applyProtection="0">
      <alignment vertical="center"/>
    </xf>
    <xf numFmtId="0" fontId="27" fillId="0" borderId="5" applyNumberFormat="0" applyFill="0" applyAlignment="0" applyProtection="0">
      <alignment vertical="center"/>
    </xf>
    <xf numFmtId="0" fontId="24" fillId="11" borderId="0" applyNumberFormat="0" applyBorder="0" applyAlignment="0" applyProtection="0">
      <alignment vertical="center"/>
    </xf>
    <xf numFmtId="0" fontId="33" fillId="12" borderId="6" applyNumberFormat="0" applyAlignment="0" applyProtection="0">
      <alignment vertical="center"/>
    </xf>
    <xf numFmtId="0" fontId="34" fillId="12" borderId="2" applyNumberFormat="0" applyAlignment="0" applyProtection="0">
      <alignment vertical="center"/>
    </xf>
    <xf numFmtId="0" fontId="35" fillId="13" borderId="7" applyNumberFormat="0" applyAlignment="0" applyProtection="0">
      <alignment vertical="center"/>
    </xf>
    <xf numFmtId="0" fontId="21" fillId="14" borderId="0" applyNumberFormat="0" applyBorder="0" applyAlignment="0" applyProtection="0">
      <alignment vertical="center"/>
    </xf>
    <xf numFmtId="0" fontId="24" fillId="15" borderId="0" applyNumberFormat="0" applyBorder="0" applyAlignment="0" applyProtection="0">
      <alignment vertical="center"/>
    </xf>
    <xf numFmtId="0" fontId="36" fillId="0" borderId="8" applyNumberFormat="0" applyFill="0" applyAlignment="0" applyProtection="0">
      <alignment vertical="center"/>
    </xf>
    <xf numFmtId="0" fontId="37" fillId="0" borderId="9" applyNumberFormat="0" applyFill="0" applyAlignment="0" applyProtection="0">
      <alignment vertical="center"/>
    </xf>
    <xf numFmtId="0" fontId="38" fillId="16" borderId="0" applyNumberFormat="0" applyBorder="0" applyAlignment="0" applyProtection="0">
      <alignment vertical="center"/>
    </xf>
    <xf numFmtId="0" fontId="39" fillId="17" borderId="0" applyNumberFormat="0" applyBorder="0" applyAlignment="0" applyProtection="0">
      <alignment vertical="center"/>
    </xf>
    <xf numFmtId="0" fontId="21" fillId="18" borderId="0" applyNumberFormat="0" applyBorder="0" applyAlignment="0" applyProtection="0">
      <alignment vertical="center"/>
    </xf>
    <xf numFmtId="0" fontId="24"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1" fillId="22" borderId="0" applyNumberFormat="0" applyBorder="0" applyAlignment="0" applyProtection="0">
      <alignment vertical="center"/>
    </xf>
    <xf numFmtId="0" fontId="21"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24" fillId="28" borderId="0" applyNumberFormat="0" applyBorder="0" applyAlignment="0" applyProtection="0">
      <alignment vertical="center"/>
    </xf>
    <xf numFmtId="0" fontId="21"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1" fillId="32" borderId="0" applyNumberFormat="0" applyBorder="0" applyAlignment="0" applyProtection="0">
      <alignment vertical="center"/>
    </xf>
    <xf numFmtId="0" fontId="24" fillId="33" borderId="0" applyNumberFormat="0" applyBorder="0" applyAlignment="0" applyProtection="0">
      <alignment vertical="center"/>
    </xf>
    <xf numFmtId="0" fontId="40" fillId="0" borderId="0">
      <alignment vertical="center"/>
    </xf>
  </cellStyleXfs>
  <cellXfs count="37">
    <xf numFmtId="0" fontId="0" fillId="0" borderId="0" xfId="0">
      <alignment vertical="center"/>
    </xf>
    <xf numFmtId="0" fontId="0" fillId="0" borderId="0" xfId="0" applyFill="1" applyAlignment="1">
      <alignment horizontal="center" vertical="center" wrapText="1"/>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0" fontId="4" fillId="0" borderId="0" xfId="0" applyFont="1" applyAlignment="1">
      <alignment horizontal="center" vertical="center" wrapText="1"/>
    </xf>
    <xf numFmtId="0" fontId="5" fillId="0" borderId="0" xfId="0" applyNumberFormat="1" applyFont="1" applyFill="1" applyAlignment="1" applyProtection="1">
      <alignment horizontal="center" vertical="center" wrapText="1"/>
    </xf>
    <xf numFmtId="0" fontId="3" fillId="0" borderId="0" xfId="0" applyFont="1" applyFill="1" applyAlignment="1">
      <alignment horizontal="center" vertical="center" wrapText="1"/>
    </xf>
    <xf numFmtId="0" fontId="6" fillId="0" borderId="0" xfId="0" applyNumberFormat="1" applyFont="1" applyFill="1" applyBorder="1" applyAlignment="1" applyProtection="1">
      <alignment horizontal="center" vertical="center" wrapText="1"/>
    </xf>
    <xf numFmtId="0" fontId="7" fillId="0" borderId="1" xfId="0" applyFont="1" applyFill="1" applyBorder="1" applyAlignment="1">
      <alignment horizontal="center" vertical="center" wrapText="1"/>
    </xf>
    <xf numFmtId="0" fontId="8" fillId="0" borderId="1" xfId="0" applyNumberFormat="1" applyFont="1" applyFill="1" applyBorder="1" applyAlignment="1" applyProtection="1">
      <alignment horizontal="center" vertical="center" wrapText="1"/>
    </xf>
    <xf numFmtId="0" fontId="9"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0" fillId="2" borderId="1" xfId="0" applyFont="1" applyFill="1" applyBorder="1" applyAlignment="1">
      <alignment horizontal="left" vertical="center" wrapText="1"/>
    </xf>
    <xf numFmtId="0" fontId="11" fillId="2" borderId="1" xfId="0" applyFont="1" applyFill="1" applyBorder="1" applyAlignment="1">
      <alignment horizontal="left" vertical="center" wrapText="1"/>
    </xf>
    <xf numFmtId="176" fontId="11" fillId="0" borderId="1" xfId="0" applyNumberFormat="1" applyFont="1" applyFill="1" applyBorder="1" applyAlignment="1">
      <alignment horizontal="center" vertical="center" wrapText="1"/>
    </xf>
    <xf numFmtId="0" fontId="11" fillId="0" borderId="1" xfId="0" applyFont="1" applyFill="1" applyBorder="1" applyAlignment="1">
      <alignment horizontal="left" vertical="center" wrapText="1"/>
    </xf>
    <xf numFmtId="0" fontId="11" fillId="0" borderId="1" xfId="0" applyFont="1" applyFill="1" applyBorder="1" applyAlignment="1">
      <alignment horizontal="center" vertical="center"/>
    </xf>
    <xf numFmtId="0" fontId="16" fillId="0" borderId="0" xfId="0" applyNumberFormat="1" applyFont="1" applyFill="1" applyAlignment="1" applyProtection="1">
      <alignment horizontal="center" vertical="center" wrapText="1"/>
    </xf>
    <xf numFmtId="0" fontId="10" fillId="2" borderId="1" xfId="0"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1"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Z18"/>
  <sheetViews>
    <sheetView tabSelected="1" workbookViewId="0">
      <selection activeCell="A2" sqref="A2:Y2"/>
    </sheetView>
  </sheetViews>
  <sheetFormatPr defaultColWidth="9" defaultRowHeight="13.5"/>
  <cols>
    <col min="1" max="1" width="9" style="5"/>
    <col min="2" max="2" width="12.9166666666667" style="5" customWidth="1"/>
    <col min="3" max="3" width="11.25" style="5" customWidth="1"/>
    <col min="4" max="4" width="17.0833333333333" style="5" customWidth="1"/>
    <col min="5" max="5" width="11.25" style="5" customWidth="1"/>
    <col min="6" max="6" width="12.75" style="5" customWidth="1"/>
    <col min="7" max="7" width="11.625" style="5" customWidth="1"/>
    <col min="8" max="8" width="18" style="5" customWidth="1"/>
    <col min="9" max="9" width="11.125" style="5" customWidth="1"/>
    <col min="10" max="11" width="14.5" style="5"/>
    <col min="12" max="12" width="9.125" style="5"/>
    <col min="13" max="13" width="28.75" style="5" customWidth="1"/>
    <col min="14" max="14" width="30.4166666666667" style="5" customWidth="1"/>
    <col min="15" max="15" width="14.125" style="5"/>
    <col min="16" max="16" width="15.75" style="5"/>
    <col min="17" max="17" width="12.875" style="5"/>
    <col min="18" max="20" width="9" style="5"/>
    <col min="21" max="21" width="34.625" style="5" customWidth="1"/>
    <col min="22" max="22" width="13.9583333333333" style="5" customWidth="1"/>
    <col min="23" max="23" width="17.0833333333333" style="5" customWidth="1"/>
    <col min="24" max="24" width="14.375" style="5" customWidth="1"/>
    <col min="25" max="25" width="14.5833333333333" style="5" customWidth="1"/>
    <col min="26" max="16384" width="9" style="5"/>
  </cols>
  <sheetData>
    <row r="1" ht="20" customHeight="1" spans="1:1">
      <c r="A1" s="6" t="s">
        <v>0</v>
      </c>
    </row>
    <row r="2" s="1" customFormat="1" ht="51" customHeight="1" spans="1:25">
      <c r="A2" s="7" t="s">
        <v>1</v>
      </c>
      <c r="B2" s="7"/>
      <c r="C2" s="7"/>
      <c r="D2" s="7"/>
      <c r="E2" s="7"/>
      <c r="F2" s="7"/>
      <c r="G2" s="7"/>
      <c r="H2" s="7"/>
      <c r="I2" s="7"/>
      <c r="J2" s="7"/>
      <c r="K2" s="7"/>
      <c r="L2" s="7"/>
      <c r="M2" s="7"/>
      <c r="N2" s="7"/>
      <c r="O2" s="7"/>
      <c r="P2" s="7"/>
      <c r="Q2" s="7"/>
      <c r="R2" s="7"/>
      <c r="S2" s="7"/>
      <c r="T2" s="7"/>
      <c r="U2" s="7"/>
      <c r="V2" s="7"/>
      <c r="W2" s="7"/>
      <c r="X2" s="7"/>
      <c r="Y2" s="7"/>
    </row>
    <row r="3" s="1" customFormat="1" ht="26" customHeight="1" spans="1:25">
      <c r="A3" s="8"/>
      <c r="B3" s="8"/>
      <c r="C3" s="9"/>
      <c r="D3" s="9"/>
      <c r="E3" s="9"/>
      <c r="F3" s="9"/>
      <c r="G3" s="9"/>
      <c r="H3" s="9"/>
      <c r="I3" s="9"/>
      <c r="J3" s="9"/>
      <c r="K3" s="9"/>
      <c r="L3" s="9"/>
      <c r="M3" s="9"/>
      <c r="N3" s="9"/>
      <c r="O3" s="9"/>
      <c r="P3" s="9"/>
      <c r="Q3" s="9"/>
      <c r="R3" s="9"/>
      <c r="S3" s="9"/>
      <c r="T3" s="9"/>
      <c r="U3" s="29" t="s">
        <v>2</v>
      </c>
      <c r="V3" s="29"/>
      <c r="W3" s="29"/>
      <c r="X3" s="29"/>
      <c r="Y3" s="29"/>
    </row>
    <row r="4" s="1" customFormat="1" ht="50" customHeight="1" spans="1:25">
      <c r="A4" s="10" t="s">
        <v>3</v>
      </c>
      <c r="B4" s="10" t="s">
        <v>4</v>
      </c>
      <c r="C4" s="11" t="s">
        <v>5</v>
      </c>
      <c r="D4" s="11" t="s">
        <v>6</v>
      </c>
      <c r="E4" s="11"/>
      <c r="F4" s="11"/>
      <c r="G4" s="11"/>
      <c r="H4" s="11"/>
      <c r="I4" s="11"/>
      <c r="J4" s="11" t="s">
        <v>7</v>
      </c>
      <c r="K4" s="11"/>
      <c r="L4" s="11"/>
      <c r="M4" s="11" t="s">
        <v>8</v>
      </c>
      <c r="N4" s="11" t="s">
        <v>9</v>
      </c>
      <c r="O4" s="11" t="s">
        <v>10</v>
      </c>
      <c r="P4" s="11" t="s">
        <v>11</v>
      </c>
      <c r="Q4" s="11" t="s">
        <v>12</v>
      </c>
      <c r="R4" s="11"/>
      <c r="S4" s="11"/>
      <c r="T4" s="11"/>
      <c r="U4" s="11" t="s">
        <v>13</v>
      </c>
      <c r="V4" s="11" t="s">
        <v>14</v>
      </c>
      <c r="W4" s="11" t="s">
        <v>15</v>
      </c>
      <c r="X4" s="11" t="s">
        <v>16</v>
      </c>
      <c r="Y4" s="11" t="s">
        <v>17</v>
      </c>
    </row>
    <row r="5" s="1" customFormat="1" ht="27.95" customHeight="1" spans="1:25">
      <c r="A5" s="10"/>
      <c r="B5" s="10"/>
      <c r="C5" s="11"/>
      <c r="D5" s="11" t="s">
        <v>18</v>
      </c>
      <c r="E5" s="11" t="s">
        <v>19</v>
      </c>
      <c r="F5" s="11" t="s">
        <v>20</v>
      </c>
      <c r="G5" s="11" t="s">
        <v>21</v>
      </c>
      <c r="H5" s="11" t="s">
        <v>22</v>
      </c>
      <c r="I5" s="11" t="s">
        <v>23</v>
      </c>
      <c r="J5" s="11" t="s">
        <v>24</v>
      </c>
      <c r="K5" s="11" t="s">
        <v>25</v>
      </c>
      <c r="L5" s="11" t="s">
        <v>26</v>
      </c>
      <c r="M5" s="11"/>
      <c r="N5" s="11"/>
      <c r="O5" s="11"/>
      <c r="P5" s="11"/>
      <c r="Q5" s="11" t="s">
        <v>27</v>
      </c>
      <c r="R5" s="11"/>
      <c r="S5" s="11" t="s">
        <v>28</v>
      </c>
      <c r="T5" s="11"/>
      <c r="U5" s="11"/>
      <c r="V5" s="11"/>
      <c r="W5" s="11"/>
      <c r="X5" s="11"/>
      <c r="Y5" s="11"/>
    </row>
    <row r="6" s="1" customFormat="1" ht="53" customHeight="1" spans="1:25">
      <c r="A6" s="10"/>
      <c r="B6" s="10"/>
      <c r="C6" s="11"/>
      <c r="D6" s="11"/>
      <c r="E6" s="11"/>
      <c r="F6" s="11"/>
      <c r="G6" s="11"/>
      <c r="H6" s="11"/>
      <c r="I6" s="11"/>
      <c r="J6" s="11"/>
      <c r="K6" s="11"/>
      <c r="L6" s="11"/>
      <c r="M6" s="11"/>
      <c r="N6" s="11"/>
      <c r="O6" s="11"/>
      <c r="P6" s="11"/>
      <c r="Q6" s="11" t="s">
        <v>29</v>
      </c>
      <c r="R6" s="11" t="s">
        <v>30</v>
      </c>
      <c r="S6" s="11" t="s">
        <v>29</v>
      </c>
      <c r="T6" s="11" t="s">
        <v>30</v>
      </c>
      <c r="U6" s="11"/>
      <c r="V6" s="11"/>
      <c r="W6" s="11"/>
      <c r="X6" s="11"/>
      <c r="Y6" s="11"/>
    </row>
    <row r="7" s="2" customFormat="1" ht="228" customHeight="1" spans="1:26">
      <c r="A7" s="12">
        <v>1</v>
      </c>
      <c r="B7" s="13" t="s">
        <v>31</v>
      </c>
      <c r="C7" s="14" t="s">
        <v>32</v>
      </c>
      <c r="D7" s="15" t="s">
        <v>33</v>
      </c>
      <c r="E7" s="15" t="s">
        <v>34</v>
      </c>
      <c r="F7" s="15" t="s">
        <v>35</v>
      </c>
      <c r="G7" s="15" t="s">
        <v>32</v>
      </c>
      <c r="H7" s="15" t="s">
        <v>36</v>
      </c>
      <c r="I7" s="15" t="s">
        <v>37</v>
      </c>
      <c r="J7" s="15">
        <v>200</v>
      </c>
      <c r="K7" s="15">
        <v>200</v>
      </c>
      <c r="L7" s="15">
        <v>0</v>
      </c>
      <c r="M7" s="24" t="s">
        <v>38</v>
      </c>
      <c r="N7" s="25" t="s">
        <v>39</v>
      </c>
      <c r="O7" s="26">
        <v>2022.05</v>
      </c>
      <c r="P7" s="26">
        <v>2022.11</v>
      </c>
      <c r="Q7" s="14">
        <v>260</v>
      </c>
      <c r="R7" s="14">
        <v>908</v>
      </c>
      <c r="S7" s="14">
        <v>368</v>
      </c>
      <c r="T7" s="14">
        <v>922</v>
      </c>
      <c r="U7" s="27" t="s">
        <v>40</v>
      </c>
      <c r="V7" s="14" t="s">
        <v>41</v>
      </c>
      <c r="W7" s="14" t="s">
        <v>42</v>
      </c>
      <c r="X7" s="30" t="s">
        <v>43</v>
      </c>
      <c r="Y7" s="34" t="s">
        <v>44</v>
      </c>
      <c r="Z7" s="35"/>
    </row>
    <row r="8" s="2" customFormat="1" ht="150" customHeight="1" spans="1:25">
      <c r="A8" s="12">
        <v>2</v>
      </c>
      <c r="B8" s="14" t="s">
        <v>31</v>
      </c>
      <c r="C8" s="14" t="s">
        <v>32</v>
      </c>
      <c r="D8" s="15" t="s">
        <v>45</v>
      </c>
      <c r="E8" s="15" t="s">
        <v>46</v>
      </c>
      <c r="F8" s="15" t="s">
        <v>47</v>
      </c>
      <c r="G8" s="15" t="s">
        <v>32</v>
      </c>
      <c r="H8" s="15" t="s">
        <v>48</v>
      </c>
      <c r="I8" s="15" t="s">
        <v>49</v>
      </c>
      <c r="J8" s="15">
        <v>50</v>
      </c>
      <c r="K8" s="15">
        <v>50</v>
      </c>
      <c r="L8" s="15">
        <v>0</v>
      </c>
      <c r="M8" s="24" t="s">
        <v>50</v>
      </c>
      <c r="N8" s="15" t="s">
        <v>51</v>
      </c>
      <c r="O8" s="26">
        <v>2022.05</v>
      </c>
      <c r="P8" s="26">
        <v>2022.06</v>
      </c>
      <c r="Q8" s="14">
        <v>260</v>
      </c>
      <c r="R8" s="14">
        <v>908</v>
      </c>
      <c r="S8" s="14">
        <v>368</v>
      </c>
      <c r="T8" s="14">
        <v>922</v>
      </c>
      <c r="U8" s="14" t="s">
        <v>52</v>
      </c>
      <c r="V8" s="14" t="s">
        <v>53</v>
      </c>
      <c r="W8" s="14" t="s">
        <v>42</v>
      </c>
      <c r="X8" s="30" t="s">
        <v>54</v>
      </c>
      <c r="Y8" s="34" t="s">
        <v>44</v>
      </c>
    </row>
    <row r="9" s="2" customFormat="1" ht="150" customHeight="1" spans="1:25">
      <c r="A9" s="12">
        <v>3</v>
      </c>
      <c r="B9" s="16" t="s">
        <v>55</v>
      </c>
      <c r="C9" s="14" t="s">
        <v>56</v>
      </c>
      <c r="D9" s="17" t="s">
        <v>57</v>
      </c>
      <c r="E9" s="14" t="s">
        <v>58</v>
      </c>
      <c r="F9" s="14" t="s">
        <v>35</v>
      </c>
      <c r="G9" s="14" t="s">
        <v>59</v>
      </c>
      <c r="H9" s="17" t="s">
        <v>60</v>
      </c>
      <c r="I9" s="14" t="s">
        <v>49</v>
      </c>
      <c r="J9" s="14">
        <v>140</v>
      </c>
      <c r="K9" s="14">
        <v>130</v>
      </c>
      <c r="L9" s="14">
        <v>10</v>
      </c>
      <c r="M9" s="14" t="s">
        <v>61</v>
      </c>
      <c r="N9" s="17" t="s">
        <v>62</v>
      </c>
      <c r="O9" s="14">
        <v>2022.04</v>
      </c>
      <c r="P9" s="26">
        <v>2022.05</v>
      </c>
      <c r="Q9" s="31">
        <v>45</v>
      </c>
      <c r="R9" s="31">
        <v>118</v>
      </c>
      <c r="S9" s="14">
        <f>237-45</f>
        <v>192</v>
      </c>
      <c r="T9" s="14">
        <f>676-118</f>
        <v>558</v>
      </c>
      <c r="U9" s="17" t="s">
        <v>63</v>
      </c>
      <c r="V9" s="14" t="s">
        <v>64</v>
      </c>
      <c r="W9" s="14" t="s">
        <v>65</v>
      </c>
      <c r="X9" s="14" t="s">
        <v>66</v>
      </c>
      <c r="Y9" s="34" t="s">
        <v>67</v>
      </c>
    </row>
    <row r="10" s="2" customFormat="1" ht="163" customHeight="1" spans="1:25">
      <c r="A10" s="12">
        <v>4</v>
      </c>
      <c r="B10" s="16" t="s">
        <v>55</v>
      </c>
      <c r="C10" s="14" t="s">
        <v>56</v>
      </c>
      <c r="D10" s="17" t="s">
        <v>68</v>
      </c>
      <c r="E10" s="14" t="s">
        <v>69</v>
      </c>
      <c r="F10" s="14" t="s">
        <v>35</v>
      </c>
      <c r="G10" s="14" t="s">
        <v>56</v>
      </c>
      <c r="H10" s="17" t="s">
        <v>70</v>
      </c>
      <c r="I10" s="14" t="s">
        <v>49</v>
      </c>
      <c r="J10" s="14">
        <v>120</v>
      </c>
      <c r="K10" s="14">
        <v>70</v>
      </c>
      <c r="L10" s="14">
        <v>50</v>
      </c>
      <c r="M10" s="14" t="s">
        <v>71</v>
      </c>
      <c r="N10" s="17" t="s">
        <v>72</v>
      </c>
      <c r="O10" s="14">
        <v>2022.05</v>
      </c>
      <c r="P10" s="26">
        <v>2022.06</v>
      </c>
      <c r="Q10" s="31">
        <v>45</v>
      </c>
      <c r="R10" s="31">
        <v>118</v>
      </c>
      <c r="S10" s="14">
        <f>237-45</f>
        <v>192</v>
      </c>
      <c r="T10" s="14">
        <f>676-118</f>
        <v>558</v>
      </c>
      <c r="U10" s="17" t="s">
        <v>73</v>
      </c>
      <c r="V10" s="14" t="s">
        <v>74</v>
      </c>
      <c r="W10" s="14" t="s">
        <v>65</v>
      </c>
      <c r="X10" s="30" t="s">
        <v>43</v>
      </c>
      <c r="Y10" s="34" t="s">
        <v>67</v>
      </c>
    </row>
    <row r="11" s="2" customFormat="1" ht="185" customHeight="1" spans="1:25">
      <c r="A11" s="12">
        <v>5</v>
      </c>
      <c r="B11" s="16" t="s">
        <v>55</v>
      </c>
      <c r="C11" s="14" t="s">
        <v>75</v>
      </c>
      <c r="D11" s="14" t="s">
        <v>76</v>
      </c>
      <c r="E11" s="14" t="s">
        <v>34</v>
      </c>
      <c r="F11" s="14" t="s">
        <v>35</v>
      </c>
      <c r="G11" s="14" t="s">
        <v>77</v>
      </c>
      <c r="H11" s="18" t="s">
        <v>78</v>
      </c>
      <c r="I11" s="14" t="s">
        <v>49</v>
      </c>
      <c r="J11" s="14">
        <v>222</v>
      </c>
      <c r="K11" s="14">
        <v>200</v>
      </c>
      <c r="L11" s="14">
        <v>22</v>
      </c>
      <c r="M11" s="14" t="s">
        <v>79</v>
      </c>
      <c r="N11" s="14" t="s">
        <v>80</v>
      </c>
      <c r="O11" s="14">
        <v>2022.05</v>
      </c>
      <c r="P11" s="14">
        <v>2022.06</v>
      </c>
      <c r="Q11" s="14">
        <v>72</v>
      </c>
      <c r="R11" s="14">
        <v>186</v>
      </c>
      <c r="S11" s="14">
        <v>35</v>
      </c>
      <c r="T11" s="14">
        <v>35</v>
      </c>
      <c r="U11" s="32" t="s">
        <v>81</v>
      </c>
      <c r="V11" s="14" t="s">
        <v>82</v>
      </c>
      <c r="W11" s="14" t="s">
        <v>65</v>
      </c>
      <c r="X11" s="14" t="s">
        <v>83</v>
      </c>
      <c r="Y11" s="34" t="s">
        <v>67</v>
      </c>
    </row>
    <row r="12" s="3" customFormat="1" ht="251" customHeight="1" spans="1:25">
      <c r="A12" s="12">
        <v>6</v>
      </c>
      <c r="B12" s="16" t="s">
        <v>84</v>
      </c>
      <c r="C12" s="14" t="s">
        <v>85</v>
      </c>
      <c r="D12" s="14" t="s">
        <v>86</v>
      </c>
      <c r="E12" s="14" t="s">
        <v>87</v>
      </c>
      <c r="F12" s="14" t="s">
        <v>35</v>
      </c>
      <c r="G12" s="16" t="s">
        <v>85</v>
      </c>
      <c r="H12" s="14" t="s">
        <v>88</v>
      </c>
      <c r="I12" s="14" t="s">
        <v>89</v>
      </c>
      <c r="J12" s="14">
        <v>200</v>
      </c>
      <c r="K12" s="14">
        <v>200</v>
      </c>
      <c r="L12" s="14">
        <v>0</v>
      </c>
      <c r="M12" s="27" t="s">
        <v>90</v>
      </c>
      <c r="N12" s="27" t="s">
        <v>91</v>
      </c>
      <c r="O12" s="14">
        <v>2022.05</v>
      </c>
      <c r="P12" s="26">
        <v>2022.1</v>
      </c>
      <c r="Q12" s="14">
        <v>113</v>
      </c>
      <c r="R12" s="14">
        <v>328</v>
      </c>
      <c r="S12" s="14">
        <v>124</v>
      </c>
      <c r="T12" s="14">
        <v>340</v>
      </c>
      <c r="U12" s="27" t="s">
        <v>92</v>
      </c>
      <c r="V12" s="14" t="s">
        <v>93</v>
      </c>
      <c r="W12" s="14" t="s">
        <v>94</v>
      </c>
      <c r="X12" s="14" t="s">
        <v>95</v>
      </c>
      <c r="Y12" s="34" t="s">
        <v>67</v>
      </c>
    </row>
    <row r="13" s="4" customFormat="1" ht="286" customHeight="1" spans="1:25">
      <c r="A13" s="12">
        <v>7</v>
      </c>
      <c r="B13" s="14" t="s">
        <v>96</v>
      </c>
      <c r="C13" s="14" t="s">
        <v>97</v>
      </c>
      <c r="D13" s="14" t="s">
        <v>98</v>
      </c>
      <c r="E13" s="14" t="s">
        <v>99</v>
      </c>
      <c r="F13" s="14" t="s">
        <v>100</v>
      </c>
      <c r="G13" s="14" t="s">
        <v>101</v>
      </c>
      <c r="H13" s="14" t="s">
        <v>102</v>
      </c>
      <c r="I13" s="14" t="s">
        <v>89</v>
      </c>
      <c r="J13" s="14">
        <v>200</v>
      </c>
      <c r="K13" s="14">
        <v>200</v>
      </c>
      <c r="L13" s="28">
        <v>0</v>
      </c>
      <c r="M13" s="27" t="s">
        <v>103</v>
      </c>
      <c r="N13" s="14" t="s">
        <v>104</v>
      </c>
      <c r="O13" s="14">
        <v>2022.05</v>
      </c>
      <c r="P13" s="26">
        <v>2022.1</v>
      </c>
      <c r="Q13" s="31">
        <v>169</v>
      </c>
      <c r="R13" s="28">
        <v>579</v>
      </c>
      <c r="S13" s="14">
        <v>253</v>
      </c>
      <c r="T13" s="14">
        <v>697</v>
      </c>
      <c r="U13" s="27" t="s">
        <v>105</v>
      </c>
      <c r="V13" s="14" t="s">
        <v>106</v>
      </c>
      <c r="W13" s="14" t="s">
        <v>107</v>
      </c>
      <c r="X13" s="14" t="s">
        <v>108</v>
      </c>
      <c r="Y13" s="34" t="s">
        <v>67</v>
      </c>
    </row>
    <row r="14" s="4" customFormat="1" ht="197" customHeight="1" spans="1:25">
      <c r="A14" s="12">
        <v>8</v>
      </c>
      <c r="B14" s="19" t="s">
        <v>109</v>
      </c>
      <c r="C14" s="19" t="s">
        <v>110</v>
      </c>
      <c r="D14" s="14" t="s">
        <v>111</v>
      </c>
      <c r="E14" s="14" t="s">
        <v>34</v>
      </c>
      <c r="F14" s="19" t="s">
        <v>35</v>
      </c>
      <c r="G14" s="19" t="s">
        <v>110</v>
      </c>
      <c r="H14" s="20" t="s">
        <v>112</v>
      </c>
      <c r="I14" s="14" t="s">
        <v>113</v>
      </c>
      <c r="J14" s="19">
        <v>200</v>
      </c>
      <c r="K14" s="19">
        <v>200</v>
      </c>
      <c r="L14" s="19">
        <v>0</v>
      </c>
      <c r="M14" s="14" t="s">
        <v>114</v>
      </c>
      <c r="N14" s="20" t="s">
        <v>112</v>
      </c>
      <c r="O14" s="19">
        <v>2022.05</v>
      </c>
      <c r="P14" s="19">
        <v>2022.12</v>
      </c>
      <c r="Q14" s="33">
        <v>227</v>
      </c>
      <c r="R14" s="33">
        <v>727</v>
      </c>
      <c r="S14" s="33">
        <v>300</v>
      </c>
      <c r="T14" s="33">
        <v>783</v>
      </c>
      <c r="U14" s="14" t="s">
        <v>115</v>
      </c>
      <c r="V14" s="19"/>
      <c r="W14" s="14" t="s">
        <v>116</v>
      </c>
      <c r="X14" s="14" t="s">
        <v>83</v>
      </c>
      <c r="Y14" s="34" t="s">
        <v>67</v>
      </c>
    </row>
    <row r="15" s="4" customFormat="1" ht="217" customHeight="1" spans="1:25">
      <c r="A15" s="12">
        <v>9</v>
      </c>
      <c r="B15" s="21" t="s">
        <v>117</v>
      </c>
      <c r="C15" s="14"/>
      <c r="D15" s="14" t="s">
        <v>118</v>
      </c>
      <c r="E15" s="14" t="s">
        <v>119</v>
      </c>
      <c r="F15" s="14" t="s">
        <v>35</v>
      </c>
      <c r="G15" s="14" t="s">
        <v>120</v>
      </c>
      <c r="H15" s="14" t="s">
        <v>121</v>
      </c>
      <c r="I15" s="14" t="s">
        <v>122</v>
      </c>
      <c r="J15" s="14">
        <v>306.6</v>
      </c>
      <c r="K15" s="14">
        <v>306.6</v>
      </c>
      <c r="L15" s="14"/>
      <c r="M15" s="14" t="s">
        <v>123</v>
      </c>
      <c r="N15" s="14" t="s">
        <v>124</v>
      </c>
      <c r="O15" s="14">
        <v>2022.06</v>
      </c>
      <c r="P15" s="14">
        <v>2022.11</v>
      </c>
      <c r="Q15" s="14">
        <v>20</v>
      </c>
      <c r="R15" s="14">
        <v>40</v>
      </c>
      <c r="S15" s="14">
        <v>10</v>
      </c>
      <c r="T15" s="14">
        <v>20</v>
      </c>
      <c r="U15" s="14" t="s">
        <v>125</v>
      </c>
      <c r="V15" s="14"/>
      <c r="W15" s="14" t="s">
        <v>126</v>
      </c>
      <c r="X15" s="14" t="s">
        <v>126</v>
      </c>
      <c r="Y15" s="36"/>
    </row>
    <row r="16" s="4" customFormat="1" ht="226" customHeight="1" spans="1:25">
      <c r="A16" s="12">
        <v>10</v>
      </c>
      <c r="B16" s="21" t="s">
        <v>117</v>
      </c>
      <c r="C16" s="14"/>
      <c r="D16" s="14" t="s">
        <v>127</v>
      </c>
      <c r="E16" s="14" t="s">
        <v>119</v>
      </c>
      <c r="F16" s="14" t="s">
        <v>35</v>
      </c>
      <c r="G16" s="14" t="s">
        <v>120</v>
      </c>
      <c r="H16" s="14" t="s">
        <v>128</v>
      </c>
      <c r="I16" s="14" t="s">
        <v>122</v>
      </c>
      <c r="J16" s="14">
        <v>150</v>
      </c>
      <c r="K16" s="14">
        <v>90</v>
      </c>
      <c r="L16" s="14">
        <v>60</v>
      </c>
      <c r="M16" s="14" t="s">
        <v>129</v>
      </c>
      <c r="N16" s="14" t="s">
        <v>130</v>
      </c>
      <c r="O16" s="14">
        <v>2022.06</v>
      </c>
      <c r="P16" s="14">
        <v>2022.11</v>
      </c>
      <c r="Q16" s="14">
        <v>50</v>
      </c>
      <c r="R16" s="14">
        <v>90</v>
      </c>
      <c r="S16" s="14">
        <v>20</v>
      </c>
      <c r="T16" s="14">
        <v>40</v>
      </c>
      <c r="U16" s="14" t="s">
        <v>131</v>
      </c>
      <c r="V16" s="14"/>
      <c r="W16" s="14" t="s">
        <v>126</v>
      </c>
      <c r="X16" s="14" t="s">
        <v>126</v>
      </c>
      <c r="Y16" s="36"/>
    </row>
    <row r="17" ht="50" customHeight="1" spans="1:25">
      <c r="A17" s="22" t="s">
        <v>132</v>
      </c>
      <c r="B17" s="23">
        <v>10</v>
      </c>
      <c r="C17" s="23"/>
      <c r="D17" s="23"/>
      <c r="E17" s="23"/>
      <c r="F17" s="23"/>
      <c r="G17" s="23"/>
      <c r="H17" s="23"/>
      <c r="I17" s="23"/>
      <c r="J17" s="23">
        <f>SUM(J7:J16)</f>
        <v>1788.6</v>
      </c>
      <c r="K17" s="23">
        <f>SUM(K7:K16)</f>
        <v>1646.6</v>
      </c>
      <c r="L17" s="23">
        <f>SUM(L7:L16)</f>
        <v>142</v>
      </c>
      <c r="M17" s="23"/>
      <c r="N17" s="23"/>
      <c r="O17" s="23"/>
      <c r="P17" s="23"/>
      <c r="Q17" s="23">
        <f>SUM(Q7:Q16)</f>
        <v>1261</v>
      </c>
      <c r="R17" s="23">
        <f>SUM(R7:R16)</f>
        <v>4002</v>
      </c>
      <c r="S17" s="23">
        <f>SUM(S7:S16)</f>
        <v>1862</v>
      </c>
      <c r="T17" s="23">
        <f>SUM(T7:T16)</f>
        <v>4875</v>
      </c>
      <c r="U17" s="23"/>
      <c r="V17" s="23"/>
      <c r="W17" s="23"/>
      <c r="X17" s="23"/>
      <c r="Y17" s="23"/>
    </row>
    <row r="18" ht="42" customHeight="1" spans="17:20">
      <c r="Q18" s="6"/>
      <c r="R18" s="6"/>
      <c r="S18" s="6"/>
      <c r="T18" s="6"/>
    </row>
  </sheetData>
  <mergeCells count="28">
    <mergeCell ref="A2:Y2"/>
    <mergeCell ref="U3:Y3"/>
    <mergeCell ref="D4:I4"/>
    <mergeCell ref="J4:L4"/>
    <mergeCell ref="Q4:T4"/>
    <mergeCell ref="Q5:R5"/>
    <mergeCell ref="S5:T5"/>
    <mergeCell ref="A4:A6"/>
    <mergeCell ref="B4:B6"/>
    <mergeCell ref="C4:C6"/>
    <mergeCell ref="D5:D6"/>
    <mergeCell ref="E5:E6"/>
    <mergeCell ref="F5:F6"/>
    <mergeCell ref="G5:G6"/>
    <mergeCell ref="H5:H6"/>
    <mergeCell ref="I5:I6"/>
    <mergeCell ref="J5:J6"/>
    <mergeCell ref="K5:K6"/>
    <mergeCell ref="L5:L6"/>
    <mergeCell ref="M4:M6"/>
    <mergeCell ref="N4:N6"/>
    <mergeCell ref="O4:O6"/>
    <mergeCell ref="P4:P6"/>
    <mergeCell ref="U4:U6"/>
    <mergeCell ref="V4:V6"/>
    <mergeCell ref="W4:W6"/>
    <mergeCell ref="X4:X6"/>
    <mergeCell ref="Y4:Y6"/>
  </mergeCells>
  <pageMargins left="0.751388888888889" right="0.751388888888889" top="0.708333333333333" bottom="0.629861111111111" header="0.5" footer="0.5"/>
  <pageSetup paperSize="8" scale="52"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计划实施</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周π_π</cp:lastModifiedBy>
  <dcterms:created xsi:type="dcterms:W3CDTF">2021-11-25T10:05:00Z</dcterms:created>
  <cp:lastPrinted>2021-12-29T01:14:00Z</cp:lastPrinted>
  <dcterms:modified xsi:type="dcterms:W3CDTF">2022-06-17T03:16:44Z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750ED21CD1F840D79827CF6A74EC7A0B</vt:lpwstr>
  </property>
  <property fmtid="{D5CDD505-2E9C-101B-9397-08002B2CF9AE}" pid="3" name="KSOProductBuildVer">
    <vt:lpwstr>2052-11.1.0.11805</vt:lpwstr>
  </property>
  <property fmtid="{D5CDD505-2E9C-101B-9397-08002B2CF9AE}" pid="4" name="commondata">
    <vt:lpwstr>eyJoZGlkIjoiMzEyMjM4NWFkZGQ5ZmY0ZTkzNmI4MGNlN2E0MGM1NzYifQ==</vt:lpwstr>
  </property>
</Properties>
</file>