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"/>
  </bookViews>
  <sheets>
    <sheet name="马铃薯" sheetId="15" r:id="rId1"/>
    <sheet name="沙棘" sheetId="24" r:id="rId2"/>
    <sheet name="食用菌" sheetId="25" r:id="rId3"/>
    <sheet name="其他种植" sheetId="26" r:id="rId4"/>
    <sheet name="养殖" sheetId="27" r:id="rId5"/>
    <sheet name="加工" sheetId="28" r:id="rId6"/>
    <sheet name="其他产业" sheetId="29" r:id="rId7"/>
    <sheet name="政策" sheetId="30" r:id="rId8"/>
    <sheet name="乡村建设行动" sheetId="31" r:id="rId9"/>
  </sheets>
  <definedNames>
    <definedName name="_xlnm.Print_Titles" localSheetId="0">马铃薯!$3:$7</definedName>
    <definedName name="_xlnm._FilterDatabase" localSheetId="8" hidden="1">乡村建设行动!$A$1:$AC$34</definedName>
    <definedName name="_xlnm._FilterDatabase" localSheetId="3" hidden="1">其他种植!$A$1:$AC$19</definedName>
    <definedName name="_xlnm._FilterDatabase" localSheetId="4" hidden="1">养殖!$A$1:$AC$21</definedName>
    <definedName name="_xlnm._FilterDatabase" localSheetId="7" hidden="1">政策!$A$1:$AB$19</definedName>
    <definedName name="_xlnm._FilterDatabase" localSheetId="0" hidden="1">马铃薯!$A$1:$AC$18</definedName>
    <definedName name="_xlnm._FilterDatabase" localSheetId="1" hidden="1">沙棘!$A$1:$AB$13</definedName>
    <definedName name="_xlnm._FilterDatabase" localSheetId="2" hidden="1">食用菌!$A$1:$AB$33</definedName>
    <definedName name="_xlnm._FilterDatabase" localSheetId="5" hidden="1">加工!$A$1:$AC$12</definedName>
    <definedName name="_xlnm._FilterDatabase" localSheetId="6" hidden="1">其他产业!$A$1:$AC$14</definedName>
  </definedNames>
  <calcPr calcId="144525"/>
</workbook>
</file>

<file path=xl/sharedStrings.xml><?xml version="1.0" encoding="utf-8"?>
<sst xmlns="http://schemas.openxmlformats.org/spreadsheetml/2006/main" count="2062" uniqueCount="669">
  <si>
    <t>附件1</t>
  </si>
  <si>
    <t xml:space="preserve"> </t>
  </si>
  <si>
    <t>岚县2026年第一批帮扶资金实施项目汇总表（马铃薯类）</t>
  </si>
  <si>
    <t>序号</t>
  </si>
  <si>
    <t>乡镇
（单位）</t>
  </si>
  <si>
    <t>行政村</t>
  </si>
  <si>
    <t>项目名称</t>
  </si>
  <si>
    <t>项目类别</t>
  </si>
  <si>
    <t>建设性质</t>
  </si>
  <si>
    <t>实施地点</t>
  </si>
  <si>
    <t>实施期限</t>
  </si>
  <si>
    <t>建设
内容及规模</t>
  </si>
  <si>
    <t>资金来源及规模</t>
  </si>
  <si>
    <t>绩效目标</t>
  </si>
  <si>
    <t>联农带农机制</t>
  </si>
  <si>
    <t>产业项目扶持方式（资产租赁类、保底分红类、补贴类、先建后补类）</t>
  </si>
  <si>
    <t>受益对象</t>
  </si>
  <si>
    <t>项目经营主体及法人代表</t>
  </si>
  <si>
    <t>项目实施单位及责任人</t>
  </si>
  <si>
    <t>项目主管单位</t>
  </si>
  <si>
    <t>备注</t>
  </si>
  <si>
    <t xml:space="preserve">项目类型 </t>
  </si>
  <si>
    <t>二级项目类型</t>
  </si>
  <si>
    <t>项目子类型</t>
  </si>
  <si>
    <t>计划开工时间</t>
  </si>
  <si>
    <t>计划完工时间</t>
  </si>
  <si>
    <t>预算总
投资
（万元）</t>
  </si>
  <si>
    <t>2025年使用衔接资金（万元）</t>
  </si>
  <si>
    <t>帮扶资金（万元）</t>
  </si>
  <si>
    <t>其他资金
（万元）</t>
  </si>
  <si>
    <t>受益村数（个）</t>
  </si>
  <si>
    <t>受益户数（户）</t>
  </si>
  <si>
    <t>受益人口数（人）</t>
  </si>
  <si>
    <t>其中</t>
  </si>
  <si>
    <t>受益脱贫村数（个）</t>
  </si>
  <si>
    <t>受益脱贫户数及防止返贫监测对象户数（户）</t>
  </si>
  <si>
    <t>受益脱贫人口数及防止返贫监测对象人口数（人）</t>
  </si>
  <si>
    <t>界河口镇</t>
  </si>
  <si>
    <t>吴家沟村</t>
  </si>
  <si>
    <t>吴家沟村马铃薯原种繁育项目</t>
  </si>
  <si>
    <t>产业发展</t>
  </si>
  <si>
    <t>生产项目</t>
  </si>
  <si>
    <t>种植业基地</t>
  </si>
  <si>
    <t>新建</t>
  </si>
  <si>
    <t>繁育马铃薯原500亩</t>
  </si>
  <si>
    <t>种植原原种500亩，项目实施后亩产量预计4500斤，每亩年均收入2000元，种植户年收入6000至8000元。</t>
  </si>
  <si>
    <t>通过“党支部+合作社+基地+农户”的模式，为农户提供“六统一服务”即统一供种，统一插种，统一施肥，统一田间管理，统一订单回收，统一储存，带动吴家沟村马铃薯产业提质升级。采用订单保底收购，保低价每斤0.5元，如果市场价格高，便再高于市场价格的20％与脱贫户签订收购合同,使脱贫户通过马铃薯种植实现增收。此外合作社还可以带动脱贫劳动力就业，辐射带动了周边村马铃薯产业发展。</t>
  </si>
  <si>
    <t>补贴类</t>
  </si>
  <si>
    <t>岚县福众薯业专业合作社（牛兴堂）</t>
  </si>
  <si>
    <t>界河口镇人民政府 （张凤宁）</t>
  </si>
  <si>
    <t>岚县农业农村局</t>
  </si>
  <si>
    <t>王狮乡</t>
  </si>
  <si>
    <t>王狮乡阳湾、阴湾、敦厚、石桥、阳坡坪5村</t>
  </si>
  <si>
    <t>王狮乡马铃薯原种繁育项目</t>
  </si>
  <si>
    <t>繁育马铃薯原种1000亩。</t>
  </si>
  <si>
    <t>种植原原种1000亩，3750粒/亩，0.4元/粒，耕作费500元/亩，亩投资2000元，1000亩需资金200万元。</t>
  </si>
  <si>
    <t>带动全村脱贫户实施项目，根据户内劳动力情况，脱贫户户均1-2亩马铃薯微型薯种植，使贫困户通过马铃薯产业逐步增收。项目实施后，亩产量预计4000斤左右，每亩均增收2000元左右，种植户年收入6000到8000元之间</t>
  </si>
  <si>
    <t>岚县盛禾丰农业有限公司（郭海珠）</t>
  </si>
  <si>
    <t>王狮乡人民政府 （刘中炜）</t>
  </si>
  <si>
    <t>王狮乡长门村</t>
  </si>
  <si>
    <t>长门村马铃薯原种繁育项目</t>
  </si>
  <si>
    <t>繁育马铃薯原种500亩</t>
  </si>
  <si>
    <t>岚县惠珍脱毒马铃薯种薯繁育业专业合作社（王会珍）</t>
  </si>
  <si>
    <t>沙洼村</t>
  </si>
  <si>
    <t>沙洼村马铃薯原种繁育项目</t>
  </si>
  <si>
    <t>种植原原种500亩，项目实施后亩产量预计4500斤，每亩年均收入2000元，种植户年收入6000至8001元。</t>
  </si>
  <si>
    <t>沙洼村村民委员会（刘喜珍）</t>
  </si>
  <si>
    <t>农业农村局</t>
  </si>
  <si>
    <t>岚县农特产品交易中心建设项目</t>
  </si>
  <si>
    <t>加工流通项目</t>
  </si>
  <si>
    <t>市场建设和农村物流</t>
  </si>
  <si>
    <t>建设农特产品交易中心一处</t>
  </si>
  <si>
    <t>畅通农特产品销售渠道，解决农特产品销售难问题</t>
  </si>
  <si>
    <t>农业农村局（李晋德）</t>
  </si>
  <si>
    <t>岚城镇</t>
  </si>
  <si>
    <t>王家村</t>
  </si>
  <si>
    <t>土豆花田园综合体项目</t>
  </si>
  <si>
    <t>续建</t>
  </si>
  <si>
    <t>对土豆花景区1200亩土地进行流转，打造土豆花海</t>
  </si>
  <si>
    <t>商品薯种植基地1200亩米，建成土豆花海景区,推动农文旅融合发展，带动农户增收，带动脱贫人口730人，村民满意度95%</t>
  </si>
  <si>
    <t>吸纳脱贫劳动力务工增加收入。流转农户土地增收。建成土豆花海景区,推动农文旅融合发展，带动农户增收</t>
  </si>
  <si>
    <t>河口村村委（牛云飞）</t>
  </si>
  <si>
    <t>岚城镇人民政府（张磊）</t>
  </si>
  <si>
    <t>北京</t>
  </si>
  <si>
    <t>岚县农特产品（北京）展销平台项目</t>
  </si>
  <si>
    <t>品牌打造和展销平台</t>
  </si>
  <si>
    <t>建设一个1000平米岚县农特产品（北京）展销平台</t>
  </si>
  <si>
    <t>建设1个岚县农特产品展销中心，1个岚县土豆宴推广体验中心</t>
  </si>
  <si>
    <t>销售岚县农特产品，劳务用工</t>
  </si>
  <si>
    <t>先建后补类</t>
  </si>
  <si>
    <t>山西岚城古镇土豆宴企业管理咨询有限公司（董浩）</t>
  </si>
  <si>
    <t>岚县农业农村局（李晋德）</t>
  </si>
  <si>
    <t>结转项目</t>
  </si>
  <si>
    <t>陈家庄村、狮吼</t>
  </si>
  <si>
    <t>岚县有机马铃薯基地建设项目</t>
  </si>
  <si>
    <t>建设800亩有机马铃薯基地（陈家庄500亩、狮吼300亩）</t>
  </si>
  <si>
    <t>建设1个有机马铃薯基地</t>
  </si>
  <si>
    <t>1、吸纳脱贫劳动力务工；                                2、提升马铃薯品质；                   3、通过流转土地，增加农民收入</t>
  </si>
  <si>
    <t>山西祥泰农牧股份有限公司（王文青）、山西岚城古镇土豆宴企业管理咨询有限公司（董浩）</t>
  </si>
  <si>
    <t>康农基地、界河口镇、王狮乡、上明乡</t>
  </si>
  <si>
    <t>岚县绿色马铃薯基地建设项目</t>
  </si>
  <si>
    <t>建设1500亩绿色马铃薯基地（康农薯业基地500亩，界河口镇500亩，王狮乡500亩，上明乡300亩）</t>
  </si>
  <si>
    <t>建设1个绿色马铃薯基地</t>
  </si>
  <si>
    <t>1、吸纳脱贫劳动力务工；                                2、提升马铃薯品质；                   4、通过流转土地，增加农民收入</t>
  </si>
  <si>
    <t>山西康农薯业有限公司（王秀明）、岚县盛禾丰农业有限公司  （郭海珠）、岚县福众薯业专业合作社 （牛兴堂）、岚县康元生种植经营部（康元生）</t>
  </si>
  <si>
    <t>康农基地</t>
  </si>
  <si>
    <t>脱毒马铃薯原原种种薯繁育基地建设项目</t>
  </si>
  <si>
    <t>原原种1500万粒</t>
  </si>
  <si>
    <t>新增就业5人，人均增收10000元；亩增收500元，人均增收300元</t>
  </si>
  <si>
    <t>1.实施“公司+基地+合作社+农户+科技+订单”机制，预计实现亩增产15%，商品率提高15%，亩增收360元以上。
2.实现季节性用工8人以上。
3.企业通过发放生产技术指导资料，派出专业人员开展培训、指导及咨询服务，提升群众对马铃薯的认知度和科学生产水平。</t>
  </si>
  <si>
    <t>山西康农薯业有限公司（王秀明）</t>
  </si>
  <si>
    <t>合计</t>
  </si>
  <si>
    <t>附件2</t>
  </si>
  <si>
    <t>岚县2026年第一批帮扶资金实施项目汇总表（沙棘类）</t>
  </si>
  <si>
    <t>东口子村</t>
  </si>
  <si>
    <t>界河口镇沙棘产品生产奖补项目</t>
  </si>
  <si>
    <t>林草基地建设</t>
  </si>
  <si>
    <t>对生产沙棘系列产品进行奖补，按产品销售额5%奖补</t>
  </si>
  <si>
    <t>带动全县沙棘系列产品年总销售额增长10%以上，本地原料加工率提升至80%</t>
  </si>
  <si>
    <t>覆盖解决村民就业52户104人就业</t>
  </si>
  <si>
    <t>山西秀荣沙棘制品有限公司（刘利军）</t>
  </si>
  <si>
    <t>界河口镇人民政府（张凤宁）</t>
  </si>
  <si>
    <t>现代农业发展服务中心</t>
  </si>
  <si>
    <t>蛤蟆神村</t>
  </si>
  <si>
    <t>王狮乡沙棘产品生产奖补项目</t>
  </si>
  <si>
    <t>到2026年12月底前，完成蛤蟆神村沙棘产品生产奖补项目建设，实现沙棘系列产品稳定生产与销售，按产品销售额5%落实奖补政策，带动村集体经济增收。</t>
  </si>
  <si>
    <t>通过沙棘产品生产奖补，吸纳本村农户参与沙棘种植、产品加工与销售环节，按销售额5%给予生产主体奖补，引导其优先吸纳本村劳动力就业、分享产业收益，带动农户稳定增收。</t>
  </si>
  <si>
    <t>山西别样红生物科技有限公司（郭茂林）</t>
  </si>
  <si>
    <t>王狮乡人民政府（ 刘中炜）</t>
  </si>
  <si>
    <t>岚县林业局</t>
  </si>
  <si>
    <t>界河口镇、社科乡、王狮乡</t>
  </si>
  <si>
    <t>2026年沙棘种植基地管理管护提升工程</t>
  </si>
  <si>
    <t>在2018年.2020年度实施的退耕还林工程（地块内沙棘种植基地管理管护提升）界河口镇、王狮乡、社科乡实施10000亩</t>
  </si>
  <si>
    <t>企业+合作社+基地</t>
  </si>
  <si>
    <t>鄂尔多斯市高原圣果生态建设开发有限公司（特金微）</t>
  </si>
  <si>
    <t>岚县林业局（王春旺）</t>
  </si>
  <si>
    <t>2026年沙棘种植基地品种优化提升工程</t>
  </si>
  <si>
    <t>在2018年.2020年度实施的退耕还林工程（地块内沙棘种植基地品种优化提升）界河口镇5000亩、王狮乡实施3000亩，社科乡实施2000亩</t>
  </si>
  <si>
    <t xml:space="preserve">东口子村 </t>
  </si>
  <si>
    <t>沙棘深加工基地生产线技术改造及厂房扩建改造项目</t>
  </si>
  <si>
    <t>对现有的三条加工生产线进行技术改造及厂房扩建改造</t>
  </si>
  <si>
    <t>通过沙棘加工生产线的技术改造可大大提升沙棘产品加工能力，降低成本，提高务工就业率，间接增加脱贫户务工20人，人均增收20000元，年带动脱贫户增收40万元。</t>
  </si>
  <si>
    <t>山西秀容沙棘制品有限公司（刘利军）</t>
  </si>
  <si>
    <t>岚县现代农业发展服务中心</t>
  </si>
  <si>
    <t>沙棘加工厂房扩建项目</t>
  </si>
  <si>
    <t>厂房主体建设：扩建 1200㎡钢结构加工厂房</t>
  </si>
  <si>
    <t xml:space="preserve">产能提升：项目完工后，可提升沙棘加工能力，可消化本村及周边 的沙棘鲜果产量。​
就业带动：稳定提供务工岗位 脱贫户、监测对象占比不低于 70%，务工人员技能培训覆盖率 100%。​
</t>
  </si>
  <si>
    <t>务工就业带动：①施工期：优先聘用脱贫户、监测对象参与厂房建设（如钢结构安装、设备搬运）；②运营期：设置生产操作、原料分拣、成品包装等岗位，脱贫户、监测对象优先录用。​技能提升带动：联合县农业农村局、人社局开展 沙棘加工技能培训，培训内容包括设备操作、产品质量把控、安全生产规范，培育 5 名本地沙棘加工技术骨干（优先从脱贫户中选拔）。</t>
  </si>
  <si>
    <t>岚县别样红扶贫攻坚造林专业合作社（郭茂林）</t>
  </si>
  <si>
    <t>王狮乡人民政府（刘中炜）</t>
  </si>
  <si>
    <t>附件3</t>
  </si>
  <si>
    <t>岚县2026年第一批帮扶资金实施项目汇总表（食用菌类）</t>
  </si>
  <si>
    <t>东村镇</t>
  </si>
  <si>
    <t>康井洼村</t>
  </si>
  <si>
    <t>岚县聚金福家庭农场厂大棚建设奖补类项目</t>
  </si>
  <si>
    <t>1、新建10座长60米*宽14.5米*高6米的双层双拱出菇大棚，总投资467.5万元；
2、棚与棚之间采光区建设双层双拱冷棚10座：长60米*宽5米*高4米，总投资75万元；
3、400㎡保鲜库一栋，总投资100万元；
4、管理房5间，小计4.65万元；
5.480m排水渠，小计7.2万元；
6、硬化1000㎡，小计9万元；
7、围栏320m，小计2.56万元；
8、采菇筐、周转筐4000个，小计14万元；
9、315kva变压器一台，小计38万元；</t>
  </si>
  <si>
    <t>提高群众收入、巩固脱贫成果</t>
  </si>
  <si>
    <t>带动村集体增收与脱贫劳动力就业</t>
  </si>
  <si>
    <t>岚县聚金福家庭农场厂（范艳霞）</t>
  </si>
  <si>
    <t>东村镇人民政府（李玉峰）</t>
  </si>
  <si>
    <t>岚县丰谷源家庭农场厂大棚建设奖补类项目</t>
  </si>
  <si>
    <t>1、新建10座长60米*宽14.5米*高6米的双层双拱出菇大棚，总投资467.5万元；
2、棚与棚之间采光区建设双层双拱冷棚10座：长60米*宽5米*高4米，总投资75万元；
3、400㎡保鲜库一栋，总投资100万元；
4、管理房5间，小计4.65万元；
5.480m排水渠，小计7.2万元；
6、硬化1000㎡，小计9万元；
7、围栏320m，小计2.56万元；
8、采菇筐、周转筐4000个，小计14万元；
9、100m深井1口，小计5.5万元；</t>
  </si>
  <si>
    <t>岚县丰谷源家庭农场厂（张秋芳）</t>
  </si>
  <si>
    <t>岚县惠农种养殖家庭农场厂大棚建设奖补类项目</t>
  </si>
  <si>
    <t>岚县惠农种养殖家庭农场（牛程）</t>
  </si>
  <si>
    <t>西村</t>
  </si>
  <si>
    <t>2026年度岚县合力种养殖家庭农场香菇菌棒补贴类项目</t>
  </si>
  <si>
    <t>经营10座50m×13m的出菇大棚，家庭农场自购30万棒香菇菌棒，申请菌棒补贴共计60万元</t>
  </si>
  <si>
    <t>岚县合力种养殖家庭农场（法人：张秋峰）</t>
  </si>
  <si>
    <t>2026年度岚县兴欣家庭农场香菇菌棒补贴类项目</t>
  </si>
  <si>
    <t>岚县兴欣家庭农场（法人：牛怀吉）</t>
  </si>
  <si>
    <t>2026年度岚县德众种养殖家庭农场香菇菌棒补贴类项目</t>
  </si>
  <si>
    <t>岚县德众种养殖家庭农场（法人：范志杰）</t>
  </si>
  <si>
    <t>西土峪村</t>
  </si>
  <si>
    <t>2026年度岚县禾顺种植家庭农场香菇菌棒补贴类项目</t>
  </si>
  <si>
    <t>经营7座60m×12m的出菇大棚，家庭农场自购20万棒香菇菌棒，申请菌棒补贴共计40万元</t>
  </si>
  <si>
    <t>岚县禾顺种植家庭农场（法人：张朋程）</t>
  </si>
  <si>
    <t>东土峪村</t>
  </si>
  <si>
    <t>2026年度岚县佳园种养殖家庭农场香菇菌棒补贴类项目</t>
  </si>
  <si>
    <t>经营13座60m×12m的出菇大棚，家庭农场自购30万棒香菇菌棒，申请菌棒补贴共计60万元</t>
  </si>
  <si>
    <t>岚县佳园种养殖家庭农场（法人：范艳杰）</t>
  </si>
  <si>
    <t>2026年度岚县万事达种养殖家庭农场香菇菌棒补贴类项目</t>
  </si>
  <si>
    <t>经营32座70m×12m的出菇大棚，家庭农场自购35万棒香菇菌棒，申请菌棒补贴共计70万元</t>
  </si>
  <si>
    <t>岚县万事达种养殖家庭农场（法人：范艳飞）</t>
  </si>
  <si>
    <t>上村</t>
  </si>
  <si>
    <t>2026年度岚县万泽食用菌种植专业合作社香菇菌棒补贴类项目</t>
  </si>
  <si>
    <t>经营15座50m×8m的出菇大棚，合作社自购15万棒香菇菌棒，申请菌棒补贴共计30万元</t>
  </si>
  <si>
    <t>岚县万泽食用菌种植专业合作社（法人：张秋峰）</t>
  </si>
  <si>
    <t>西土峪村食用菌基地路面硬化建设项目</t>
  </si>
  <si>
    <t>路面硬化长650米，宽4米；围栏450米；通电；</t>
  </si>
  <si>
    <t>完善大棚基地基础设施建设，保障基地生产运行</t>
  </si>
  <si>
    <t>东土峪村食用菌基地路面硬化建设项目</t>
  </si>
  <si>
    <t>路面硬化长980米，宽4米；围栏1200米；通电；</t>
  </si>
  <si>
    <t>西村食用菌产业园路面硬化项目</t>
  </si>
  <si>
    <t>产业园路面硬化24000㎡</t>
  </si>
  <si>
    <t>完善产业园基础设施建设，保障产业园生产运行</t>
  </si>
  <si>
    <t>东村</t>
  </si>
  <si>
    <t>岚县艾草加工与研发基地配电工程</t>
  </si>
  <si>
    <t>新建杆、线、250KV变压器等配电设施一套</t>
  </si>
  <si>
    <t>岚县兴岚艾草科技有限公司（邸龙军）</t>
  </si>
  <si>
    <t>岚县
现代农业发展服务中心</t>
  </si>
  <si>
    <t>张家湾村</t>
  </si>
  <si>
    <t>张家湾村香菇种植项目</t>
  </si>
  <si>
    <t>2026.10</t>
  </si>
  <si>
    <t>种植香菇菌棒20万棒</t>
  </si>
  <si>
    <t>带动就业工人36名</t>
  </si>
  <si>
    <t>岚县万泽食用菌种植专业合作社（张秋峰）</t>
  </si>
  <si>
    <t>梁家庄乡</t>
  </si>
  <si>
    <t xml:space="preserve"> 草城村</t>
  </si>
  <si>
    <t>草城村联农带农香菇种植补贴项目</t>
  </si>
  <si>
    <t>为当地农户提供就业创业机会，增加农户收入，巩固脱贫成果</t>
  </si>
  <si>
    <t xml:space="preserve">1、带领农户开创香菇种植家庭农场，就业创业。
2、带领种植户接受专业技术培训，掌握科学技能，稳定增收。
</t>
  </si>
  <si>
    <t>山西蕊岚生态农业科技发展有限公司
（李殿华）</t>
  </si>
  <si>
    <t xml:space="preserve">梁家庄乡人民政府
（刘艳文） </t>
  </si>
  <si>
    <t>社科乡</t>
  </si>
  <si>
    <t>社科乡下会村</t>
  </si>
  <si>
    <t>联农带农香菇种植补贴项目</t>
  </si>
  <si>
    <t>山西蕊岚生态农业科技发展有限公司
李殿华</t>
  </si>
  <si>
    <t>社科乡人民政府（李晓峰）</t>
  </si>
  <si>
    <t>上明乡</t>
  </si>
  <si>
    <t>上明村</t>
  </si>
  <si>
    <t>上明乡阳寨村玉木耳种植2026年菌棒补贴项目</t>
  </si>
  <si>
    <t>种植40座大棚玉木耳，每棚挂棒2万棒，每棒补贴1元，共计补贴80万元。</t>
  </si>
  <si>
    <t>种植40座大棚玉木耳，带动上明乡菌类产业发展，带动临时务工</t>
  </si>
  <si>
    <t>可带动33人临时务工，每日增收8000余元</t>
  </si>
  <si>
    <t>岚县四季农业开发有限责任公司（杜永军）</t>
  </si>
  <si>
    <t>上明乡人民政府（陈泽宇）</t>
  </si>
  <si>
    <t>阳寨村</t>
  </si>
  <si>
    <t>上明乡上明村玉木耳种植2026年菌棒补贴项目</t>
  </si>
  <si>
    <t>社科乡曲立村</t>
  </si>
  <si>
    <t>岚县岚花香百万棒香菇基地暖棚出菇棚建设项目</t>
  </si>
  <si>
    <t>暖棚出菇棚31亩</t>
  </si>
  <si>
    <t>1、带领农户开创香菇种植家庭农场，就业创业。
2、带领种植户接受专业技术培训，掌握科学技能，稳定增收。</t>
  </si>
  <si>
    <t>岚县岚花香农业科技有限公司（郭翔翔）</t>
  </si>
  <si>
    <t>岚县岚花香百万棒香菇基地制冷库建设项目</t>
  </si>
  <si>
    <t>农产品仓储保鲜冷链基础设施建设</t>
  </si>
  <si>
    <t>制冷库建设1200平方米</t>
  </si>
  <si>
    <t>岚县岚花香百万棒香菇基地四季棚建设项目</t>
  </si>
  <si>
    <t>四季出菇棚32亩</t>
  </si>
  <si>
    <t>岚县岚花香百万棒香菇基地加工车间建设项目</t>
  </si>
  <si>
    <t>菌棒加工车间1500平方米          恒温养菌棚10亩</t>
  </si>
  <si>
    <t>岚县岚花香百万棒香菇基地香菇烘干建设项目</t>
  </si>
  <si>
    <t>香菇烘干车间500平方米菇晾晒场1500平方米烘干设备菌棒加工设备</t>
  </si>
  <si>
    <t>岚县岚花香百万棒香菇基地废水处理系统建设项目</t>
  </si>
  <si>
    <t>建设恒温养菌棚15亩香菇废水处理系统</t>
  </si>
  <si>
    <t>岚县岚花香百万棒香菇基地香菇补贴项目</t>
  </si>
  <si>
    <t>200万棒</t>
  </si>
  <si>
    <t>附件4</t>
  </si>
  <si>
    <t>岚县2026年第一批帮扶资金实施项目汇总表（其他种植类）</t>
  </si>
  <si>
    <t>各行政村</t>
  </si>
  <si>
    <t>界河口镇小杂粮种植奖补项目</t>
  </si>
  <si>
    <t>发展小杂粮莜麦种植2300亩</t>
  </si>
  <si>
    <t>发展小杂粮莜麦种植2300亩，每亩补助资金500元，带动脱贫人口增收。</t>
  </si>
  <si>
    <t>发展小杂粮麦种植2300亩，每亩补助资金500元，带动脱贫人口增收。</t>
  </si>
  <si>
    <t>各村村委</t>
  </si>
  <si>
    <t>界河口镇糯玉米种植奖补项目</t>
  </si>
  <si>
    <t>发展糯玉米种植3000亩</t>
  </si>
  <si>
    <t>通过对糯玉米种植户进行奖补，减少种植户的种植支出，同时开展技术业务指导，提升农户种植积极性，</t>
  </si>
  <si>
    <t>通过对糯玉米种植户进行奖补，发减少种植户的种植支出，同时开展技术业务指导，提升农户种植积极性。</t>
  </si>
  <si>
    <t>葛铺村、下会村、兰家舍村、冯周村、普通村、圪埚村</t>
  </si>
  <si>
    <t>3000亩艾草种植项目</t>
  </si>
  <si>
    <t>3000亩艾草种植</t>
  </si>
  <si>
    <t>种植3000亩艾草，壮大乡域种植业发展</t>
  </si>
  <si>
    <t xml:space="preserve">1、带领农户开创艾草种植家，就业创业。
2、带领种植户接受专业技术培训，掌握科学技能，稳定增收。
</t>
  </si>
  <si>
    <t>社科乡人民政府（李晓锋）</t>
  </si>
  <si>
    <t>小蛇头村</t>
  </si>
  <si>
    <t>小蛇头村大果榛子种植基地建设项目</t>
  </si>
  <si>
    <t>2026.11</t>
  </si>
  <si>
    <t>新种植大果榛子1000亩</t>
  </si>
  <si>
    <t>新种植大果榛子1000亩，带动务工就业50人，务工增收50万元</t>
  </si>
  <si>
    <t>界河口镇小蛇头村村民委员会（王志宏）</t>
  </si>
  <si>
    <t>南关村</t>
  </si>
  <si>
    <t>南关甜玉米种植项目</t>
  </si>
  <si>
    <t>种植、托管甜玉米2000亩</t>
  </si>
  <si>
    <t>增加当地就业机会，改善发展环境，增加群众收入，带动脱贫人口416人，村民满意度95%。</t>
  </si>
  <si>
    <t>增加当地就业机会，改善发展环境，进一步优化产业结构，增加群众收入。</t>
  </si>
  <si>
    <t xml:space="preserve"> 山西绿昌兴农业科技发展股份有限公司（刘国庆）</t>
  </si>
  <si>
    <t>梁家庄乡14个行政村</t>
  </si>
  <si>
    <t>梁家庄乡小杂粮种植基地建设项目</t>
  </si>
  <si>
    <t>种植小杂粮面积4500亩，每亩奖补500元。</t>
  </si>
  <si>
    <t>建设小杂粮基地4500亩</t>
  </si>
  <si>
    <t>带动全乡736户2074人增收，增加劳动力就业600人，平均每户增收1300多元。</t>
  </si>
  <si>
    <t xml:space="preserve">梁家庄乡14个行政村 </t>
  </si>
  <si>
    <t>石桥村</t>
  </si>
  <si>
    <t>王狮乡石桥村糯玉米种植项目</t>
  </si>
  <si>
    <t>发展种植糯玉米（美玉27号糯玉米）300亩</t>
  </si>
  <si>
    <t>发展种植甜玉米（美玉27号糯玉米）300亩</t>
  </si>
  <si>
    <t>发展甜玉米种植，为石桥村村民提升收入</t>
  </si>
  <si>
    <t>山西俊林现代农业发展有限公司（赵俊林）</t>
  </si>
  <si>
    <t>敦厚</t>
  </si>
  <si>
    <t>敦厚村糯玉米种植项目</t>
  </si>
  <si>
    <t>2000亩糯玉米种植，带动周边群众种植及销售玉米</t>
  </si>
  <si>
    <t>每亩带动增收500元</t>
  </si>
  <si>
    <t>壮大村集体收入，增加农户收入</t>
  </si>
  <si>
    <t xml:space="preserve"> 岚县祥泰和种养专业合作社
（刘艳生）</t>
  </si>
  <si>
    <t>顺会乡</t>
  </si>
  <si>
    <t>北白家庄</t>
  </si>
  <si>
    <t>2026年旱地辣椒、西红柿产业发展建设项目</t>
  </si>
  <si>
    <t>种植辣椒2300亩， 西红柿500亩。</t>
  </si>
  <si>
    <t>解决本村部分劳动力就业问题，带动周边农民脱贫致富，带动农户种植，增加经济收入。</t>
  </si>
  <si>
    <t>岚县辰晖现代农业开发有限公司（张润连）</t>
  </si>
  <si>
    <t>顺会乡人民政府（郭炳正）</t>
  </si>
  <si>
    <t>顺会村</t>
  </si>
  <si>
    <t>顺会村糯玉米种植基地项目</t>
  </si>
  <si>
    <t>种植糯玉米2000亩</t>
  </si>
  <si>
    <t>扩大种植规模，带动农户</t>
  </si>
  <si>
    <t>岚县安祥小杂粮种植专业合作社（梁利军）</t>
  </si>
  <si>
    <t>上井村</t>
  </si>
  <si>
    <t>社科乡上井村芦竹示范种植项目</t>
  </si>
  <si>
    <t>示范种植芦竹50亩</t>
  </si>
  <si>
    <t>培育本地初级种植技术团队，建立标准化种植管护流程；形成可复制、可推广的芦竹种植模式，为全乡乃至全县河滩地规模化种植提供技术支撑和实践依据，实现生态修复与经济增收双重效益。</t>
  </si>
  <si>
    <t>直接带动村内劳动力10-15人经济收入，同时推广芦竹种植经验，扩大周边村民种植收益</t>
  </si>
  <si>
    <t>岚县鼎丰家庭农场（刘爱明）</t>
  </si>
  <si>
    <t>2025年旱地辣椒产业种植基地建设项目</t>
  </si>
  <si>
    <t>旱地辣椒2000亩，西红柿300亩</t>
  </si>
  <si>
    <t>解决本村部分劳动力就业问题，带动周边农民脱贫致富</t>
  </si>
  <si>
    <t>附件5</t>
  </si>
  <si>
    <t>岚县2026年第一批帮扶资金实施项目汇总表（养殖类）</t>
  </si>
  <si>
    <t>城内村</t>
  </si>
  <si>
    <t>岚城镇城内村肉兔养殖项目</t>
  </si>
  <si>
    <t>养殖业基地</t>
  </si>
  <si>
    <t>在新建定制兔棚2000平米，库房1000平米，兔粪处理中心800平米，购置全自动喂养设施设备一套。</t>
  </si>
  <si>
    <t>项目建成后,可以带动基地周边自然村的脱贫户、监测户积极参与肉兔养殖，村民满意度95%。</t>
  </si>
  <si>
    <t>通过建立商品肉兔生产基地，增加就业岗位，开发优质饲草资源。此外，以肉兔生产基地为龙头，进一步带动有机肥料，饲料业加工、肉兔食品加工业发展。</t>
  </si>
  <si>
    <t>岚县德源农牧有限公司（牛云峰）</t>
  </si>
  <si>
    <t>冯周村</t>
  </si>
  <si>
    <t>冯周村春利肉牛生态养殖项目</t>
  </si>
  <si>
    <t>土方平整改造7000平方、牛圈舍1600平米、饲料室200平米、办公区100平米、兽医室30平米，饲养员与管理人员宿舍100平米、路面硬化1000平米、打水井一口，三电路一趟等配套设施建设，铡草机两台、装载车两台、运输车两辆等配套设施设备</t>
  </si>
  <si>
    <t>计划养殖80头肉牛，新建养殖场7000平方米增加冯周村集体经济收入，带动脱贫户稳定增收。</t>
  </si>
  <si>
    <t>吸引部分冯周村民进场工作，以促进村民稳定增收</t>
  </si>
  <si>
    <t>岚县春利养殖场（王怀亮）</t>
  </si>
  <si>
    <t>岚县畜牧兽医服务中心</t>
  </si>
  <si>
    <t>岚县语隆生态养殖二期项目</t>
  </si>
  <si>
    <t>羊舍及跑场3360平米，地面硬化1072平米，草料房288平米，料塔1座，防疫室150平米，产糕房330平米，围栏500平方米。</t>
  </si>
  <si>
    <t>新建4000平方米，增加冯周村集体经济收入，带动脱贫户稳定增收</t>
  </si>
  <si>
    <t>岚县语隆生态养殖专业合作社（马区珍）</t>
  </si>
  <si>
    <t>上井村下井小组</t>
  </si>
  <si>
    <t>社科乡上井村下井小组肉牛养殖项目</t>
  </si>
  <si>
    <t>建设肉牛圈舍大棚3个，每个750平方米，饲草加工设备1套，青储饲草设备一套，饲草打包机一套</t>
  </si>
  <si>
    <t>建设肉牛圈舍大棚3个，每个750平方米，饲草加工设备1套，青储饲草设备一套，饲草打包机一套，购买肉牛250头，带动农户稳定增收。</t>
  </si>
  <si>
    <t>项目实施后，年出栏100头，优质肉牛。项目实施后，每头肉牛可增收5000元，共增收50万元，带动贫困户5人就业，每人每年增收18000元。 带动贫困户回收饲草、饲料，户均1200元，经济效益可观</t>
  </si>
  <si>
    <t>山西丰泽园农牧有限公司
（谭建军）</t>
  </si>
  <si>
    <t>任家庄村</t>
  </si>
  <si>
    <t>岚县盛捷农牧有限公司新西兰兔养殖项目</t>
  </si>
  <si>
    <t>兔场占地9亩，新建兔棚1100平米，库房，工房等500平米，水电井，购买饲料加工设备、笼具、温控设备、配种设备等。</t>
  </si>
  <si>
    <t>壮大集体经济，增加农民收入，带动农户就业。</t>
  </si>
  <si>
    <t>依靠土地承包增加村集体经济收入；吸收村内劳力，购买玉米饲料，增加农户收入。</t>
  </si>
  <si>
    <t>岚县盛捷农牧有限公司
（刘森山）</t>
  </si>
  <si>
    <t>阳坡村</t>
  </si>
  <si>
    <t>山西昌丰源养殖有限公司新建项目</t>
  </si>
  <si>
    <t>新建羊舍及跑场二座8400平米，防疫室200平米，产羔房500平米，住房500平米，草料房400平米，硬化场1000平米，料塔一座100平米</t>
  </si>
  <si>
    <t>计划新建养殖场11100平方米增加阳坡村集体经济收入，带动脱贫户稳定增收。</t>
  </si>
  <si>
    <t>吸引部分阳坡村村民进场工作，以促进村民稳定增收。</t>
  </si>
  <si>
    <t>山西昌丰源养殖有限公司（景艳娇）</t>
  </si>
  <si>
    <t>会里村</t>
  </si>
  <si>
    <t>沙棘蛋鸡养殖项目</t>
  </si>
  <si>
    <t>带动200户养殖沙棘蛋鸡</t>
  </si>
  <si>
    <t>鼓励农户养殖，增加农户收入</t>
  </si>
  <si>
    <t>合作社+村委+农户</t>
  </si>
  <si>
    <t>岚县林得财造林专业合作社（马云飞）</t>
  </si>
  <si>
    <t>于湾</t>
  </si>
  <si>
    <t>肉鸡育肥生产基地建设项目</t>
  </si>
  <si>
    <t>建设配套附属用房、建设88*18.5肉鸡育肥厂房2座、购置肉鸡自动育肥生产线设备2套、化粪池、料塔两座、锅炉2套、地磅、深水井</t>
  </si>
  <si>
    <t>建设办公用房、厨房等配套附属用房、建设88*18.5肉鸡育肥厂房2座、购置肉鸡自动育肥生产线设备2套、化粪池、料塔两座、锅炉2套、地磅、深水井</t>
  </si>
  <si>
    <t>岚县鸿鼎农牧开发有限公司（陶立君）</t>
  </si>
  <si>
    <t>李衬会</t>
  </si>
  <si>
    <t>残合种养专业合作社牛棚建设项目</t>
  </si>
  <si>
    <t>扩建</t>
  </si>
  <si>
    <t>标准化牛棚3栋，草料房1栋，精料棚1栋，生活区6间，场区大门一座，混凝土道路780平方米；粪污收集沟、沉淀池、化粪池、给排水、供电线路、通风设备、牛床、食槽、围栏、消毒池、防疫隔离设施等</t>
  </si>
  <si>
    <t>残合种养专业合作社（吕润生）</t>
  </si>
  <si>
    <t>于湾村岚县旭隆养牛项目</t>
  </si>
  <si>
    <t xml:space="preserve">建设养牛场、新建牛棚、草料棚等、购置设备 </t>
  </si>
  <si>
    <t xml:space="preserve">完善建设养牛场、新建牛棚、草料棚等、购置设备 </t>
  </si>
  <si>
    <t>岚县希望牧业养牛项目</t>
  </si>
  <si>
    <t>新建牛舍2500平方米，配套房600平方米，肉产品加工房1个</t>
  </si>
  <si>
    <t>完善牛舍2500平方米，配套房600平方米，肉产品加工房1个</t>
  </si>
  <si>
    <t>岚县希望牧业开发有限公司（韩彦程）</t>
  </si>
  <si>
    <t>于湾村</t>
  </si>
  <si>
    <t>农源泰兔养殖二期建设项目</t>
  </si>
  <si>
    <t>扩建2500平方米兔棚一座、新建库房一座、粪便发酵棚一座、购置设备</t>
  </si>
  <si>
    <t>完善2500平方米兔棚一座、新建库房一座、粪便发酵棚一座、购置设备</t>
  </si>
  <si>
    <t>岚县农源泰种养农民专业合作社（张建生）</t>
  </si>
  <si>
    <t>顺会乡人民政府（王志刚）</t>
  </si>
  <si>
    <t>天洼村草原小组西沟</t>
  </si>
  <si>
    <t>天窊村肉鸡养殖基地配套工程项目</t>
  </si>
  <si>
    <t>乡道通往肉鸡养殖基地4000㎡入园路（混凝土路面）的建设</t>
  </si>
  <si>
    <t>完善基地生产运输路线、提高基地生产运输效率</t>
  </si>
  <si>
    <t>雇佣当地农户参与工程建设及维护，为农户提供短期或长期的就业机会，增加劳务收入。</t>
  </si>
  <si>
    <t>山西惠丰养殖有限公司（牛爱军）</t>
  </si>
  <si>
    <t>南村</t>
  </si>
  <si>
    <t>岚县吉鼎种养殖家庭农场建设项目</t>
  </si>
  <si>
    <t>新建占地5.0385亩、
存栏200头肉牛的养殖场，包括圈舍1800m2、草料库600m2、办公区500m2及其它配套设施设备的建设。</t>
  </si>
  <si>
    <t>1.吸纳至少2名脱贫户
或监测户长期务工就业；2.向农户订单收购饲草饲料等。</t>
  </si>
  <si>
    <t>岚县吉鼎种养专业合作社（牛元贵）</t>
  </si>
  <si>
    <t>附件6</t>
  </si>
  <si>
    <t>岚县2026年第一批帮扶资金实施项目汇总表（加工类）</t>
  </si>
  <si>
    <t>顾尾头</t>
  </si>
  <si>
    <t>岚县三阳坡饲料加工厂扩建项目</t>
  </si>
  <si>
    <t xml:space="preserve">产业发展 </t>
  </si>
  <si>
    <t>加工业</t>
  </si>
  <si>
    <t>新建1500平米厂房，购置制粒机一台、粉碎机一台，硬化厂区3000平米，购置变压器、配电设施1套、化验设施。</t>
  </si>
  <si>
    <t>通过扩建饲料加工厂年加工饲料6000吨，可解决当地脱贫劳动力10人，每户年可增收3万余元，带动种植增收8万余元</t>
  </si>
  <si>
    <t>可解决当地脱贫劳动力10人，每户年可增收3万余元，带动种植增收8万余元</t>
  </si>
  <si>
    <t>岚县三阳坡饲料加工厂（杨贺林）</t>
  </si>
  <si>
    <t>岚县上明乡人民政府（陈泽宇）</t>
  </si>
  <si>
    <t>年产3600吨西红柿加工项目</t>
  </si>
  <si>
    <t>投资新建生产车间、场地硬化、室外管网、打深井、水塔、变压器等配套设施，生产设备及安装</t>
  </si>
  <si>
    <t>完善生产车间、场地硬化、室外管网、打深井、水塔、变压器等配套设施，生产设备及安装</t>
  </si>
  <si>
    <t>顺会黍子糕品系列展示中心项目</t>
  </si>
  <si>
    <t>修建厂房、购买设备、修建展示平台</t>
  </si>
  <si>
    <t>设备采购</t>
  </si>
  <si>
    <t>资产租赁类</t>
  </si>
  <si>
    <t>2026年顺会黍子糕品系列加工展示中心二期</t>
  </si>
  <si>
    <t>设备采购、冷库建设、功能室改造</t>
  </si>
  <si>
    <t>年加工4500吨辣椒加工综合提升项目</t>
  </si>
  <si>
    <t>新建生产车间500m2，场地硬化3000m2，上下水管网1000m，内部装修、变压器2台，打井150m深层井，60立方水塔，购置设备：圆盘上瓶机、12 头翻转式气吹洗瓶机、
4头转子泵灌装机、单头全自动马口铁罐封口机、能效蜘蛛手式吹干机、圆瓶贴标机、激光打码机、国标输送线、工作平台、滚动装箱平台、动力头、总控电柜、不锈钢搅拌罐、螺杆泵、不锈钢管。</t>
  </si>
  <si>
    <t>解决本村部分劳动力就业问题，带动周边农民脱贫致富。</t>
  </si>
  <si>
    <t>附件7</t>
  </si>
  <si>
    <t>岚县2026年第一批帮扶资金实施项目汇总表（其他产业类）</t>
  </si>
  <si>
    <t>2025年衔接资金（万元）</t>
  </si>
  <si>
    <t>正道村</t>
  </si>
  <si>
    <t>正道村重点旅游村项目（二期）</t>
  </si>
  <si>
    <t>休闲农业与乡村旅游</t>
  </si>
  <si>
    <t>对正道乡村旅游景区进行绿化及景区半封闭围挡，流转土地500亩打造菊花、油菜花、水稻等一体的田园综合体</t>
  </si>
  <si>
    <t>促进乡村旅游业发展，打造正道村乡村旅游示范村，进一步优化产业结构，增加群众收入。受益脱贫户208人，村民满意度95%</t>
  </si>
  <si>
    <t>增加当地就业机会，改善乡村旅游发展环境，进一步优化旅游产业结构，增加群众收入。</t>
  </si>
  <si>
    <t>山西蒲谷香文化旅游发展有限公司</t>
  </si>
  <si>
    <t>岚城镇寨南沟乡村旅游（四期）建设项目</t>
  </si>
  <si>
    <t>完善基础设施、培育特色文旅业态、建设山顶服务枢纽，进一步提升景区吸引力与游客体验，打造集生态观光、户外运动、乡村休闲于一体的特色旅游目的地，推动农文旅深度融合，</t>
  </si>
  <si>
    <t>打造乡村特色旅游基地。通过项目的持续运营和发展，实现乡村旅游产业的长期稳定增长为农民提供持续稳定的收入来源。提升乡村旅游的社会知名度和影响力，吸引更多的投资和关注。带动脱贫人口340人，村民满意度95%</t>
  </si>
  <si>
    <t>改善乡村旅游发展环境，进一步优化旅游产业结构，增加群众收入。</t>
  </si>
  <si>
    <t>蛤蟆神村乡村旅游基础设施夯实项目</t>
  </si>
  <si>
    <t>整村夜游景点打造，对村口公园至沙棘产业园的现有沿河道路修缮提升，实现蛤蟆神景区与沙棘产业园区的步行串联，建设蛤蟆神村小型市集、整村环境提升、露营烧烤基地设施完善等。</t>
  </si>
  <si>
    <t>基础设施完善度：木栈道、观景平台改造及沿河道路整治完工率 100%，整村建筑亮化覆盖率 100%，配套设施（护栏、指示牌）完好率≥98%。​产业融合效果：成功串联景区与沙棘产业园，为沙棘研学观光活动提供基础条件，带动沙棘产品销售增收 。​就业增收成效：带动本村脱贫户 、监测对象就业。​
人居环境改善：村内夜间照明覆盖率从 60% 提升至 100%，沿河道路整洁度达 100%，村民对人居环境满意度≥95%。</t>
  </si>
  <si>
    <t xml:space="preserve">务工就业带动：项目施工阶段（道路平整、木栈道搭建、亮化安装）优先聘用本村脱贫户、监测对象，签订短期务工协议；运营阶段设置木栈道管护、亮化设施维护、沿河道路保洁等公益性岗位，脱贫户、监测对象占比不低于 80%。​产业协作带动：由村集体牵头与沙棘产业园、本地民宿签订合作协议，组织脱贫户参与沙棘研学讲解、景区引导等服务，按服务人次获取劳务报酬；鼓励农户在沿河道路沿线设置沙棘产品展销点，村集体统一规划、免收摊位费。​
</t>
  </si>
  <si>
    <t>全县各乡镇实施</t>
  </si>
  <si>
    <t>2023-2024年度农业生产托管暨秸秆资源化综合利用项目补助</t>
  </si>
  <si>
    <t>产业服务支撑项目</t>
  </si>
  <si>
    <t>农业社会化服务</t>
  </si>
  <si>
    <t>2023.11</t>
  </si>
  <si>
    <t>2024.12</t>
  </si>
  <si>
    <r>
      <rPr>
        <sz val="16"/>
        <color theme="1"/>
        <rFont val="宋体"/>
        <charset val="134"/>
        <scheme val="major"/>
      </rPr>
      <t>在全县</t>
    </r>
    <r>
      <rPr>
        <b/>
        <sz val="16"/>
        <color theme="1"/>
        <rFont val="宋体"/>
        <charset val="134"/>
        <scheme val="major"/>
      </rPr>
      <t>27万</t>
    </r>
    <r>
      <rPr>
        <sz val="16"/>
        <color theme="1"/>
        <rFont val="宋体"/>
        <charset val="134"/>
        <scheme val="major"/>
      </rPr>
      <t>亩左右的玉米种植区域开展秸秆资源化利用（残膜残茬清理）和深耕（旋耕）作业服务，项目补助70元/亩</t>
    </r>
  </si>
  <si>
    <t>以财政资金为引导，旨在构建收储运与利用一体化体系，提升秸秆综合利用率，完善产业配套与技术推广，实现生态、经济、社会效益协同发展，确保资金专款专用、安全高效落地。</t>
  </si>
  <si>
    <t>统筹解决农民秸秆和地膜残留处理难题，改善农业生态环境，促秸秆综合利用率，为项目区农户提供优惠作业服务，促进农户节支增收。</t>
  </si>
  <si>
    <t>岚县现代农业发展服务中心
（朱剑平）</t>
  </si>
  <si>
    <t xml:space="preserve">现代农业发展服务中心
 </t>
  </si>
  <si>
    <t>王狮乡李家湾村片区</t>
  </si>
  <si>
    <t>丘陵山区农田宜机化改造项目</t>
  </si>
  <si>
    <t>开展丘陵山区土地平整、机耕道建设及土壤培肥改良，完成面积2000亩</t>
  </si>
  <si>
    <t>通过财政资金实施农田宜机化改造，改善丘陵山区农机作业条件，提升耕地质量与农机化水平，降低生产成本，促进粮食稳产、农业增效和农民增收，确保资金规范高效使用。</t>
  </si>
  <si>
    <t>项目通过土地改造提升农机作业效率，带动农户节本增收、就近就业，建立利益联结与收益共享机制，持续惠及小农户。</t>
  </si>
  <si>
    <t>王狮乡李家湾村股份经济合作社（李补生）</t>
  </si>
  <si>
    <t>现代农业发展服务中心
（朱剑平）</t>
  </si>
  <si>
    <t>岚城镇河口村-王家村</t>
  </si>
  <si>
    <t>河口村-王家村片区宜机化改造排水配套项目</t>
  </si>
  <si>
    <t>对2025年度河口村-王家村土豆花分景区完成的1200亩宜机化改造片区排水设施进行完善配套，新建南北两片耕地钢筋混凝土排水渠、过路盖板、过路管涵管道、绿化带铺砖及护坡草坪防护砖等防护设施。</t>
  </si>
  <si>
    <t>本项目通过完善宜机化改造区域排水设施，提升农田排涝降渍能力，保障农机顺畅作业与粮食生产安全，提高农田综合生产效益，确保资金使用规范高效、群众满意度达标。</t>
  </si>
  <si>
    <t>通过宜机化改造区域排水设施配套，保障165户310人农户农业生产顺利开展，达到稳粮保供目标。</t>
  </si>
  <si>
    <t>岚县岚城镇王家村村民委员会（王俊峰）、岚县岚城镇河口村村民委员会（牛云飞）、</t>
  </si>
  <si>
    <t xml:space="preserve">岚县现代农业发展服务中心 </t>
  </si>
  <si>
    <t>王狮乡李家湾村</t>
  </si>
  <si>
    <t>开展丘陵山区土地平整、田间道路建设及土壤培肥改良，完成面积1000亩</t>
  </si>
  <si>
    <t>通过基础设施改造，提高农业种植单产，增加农民收入。</t>
  </si>
  <si>
    <t>岚县现代农业发展服务中心 （朱剑平）</t>
  </si>
  <si>
    <t>附件8</t>
  </si>
  <si>
    <t>岚县2026年第一批帮扶资金实施项目汇总表（政策类）</t>
  </si>
  <si>
    <t xml:space="preserve">全县 </t>
  </si>
  <si>
    <t>岚县帮扶小额信贷贴息项目</t>
  </si>
  <si>
    <t>金融保险配套项目</t>
  </si>
  <si>
    <t>小额贷款贴息</t>
  </si>
  <si>
    <t>对14000万元小额贷款予以贴息</t>
  </si>
  <si>
    <t>对脱贫户、监测户小额贷款贴息应贴尽贴</t>
  </si>
  <si>
    <t>1.通过对脱贫户小额贷款贴息，调动脱贫户利用小额贷款脱贫的积极性。
2.撬动贷款用于脱贫户工农业生产，实现对脱贫户的精准帮扶。</t>
  </si>
  <si>
    <t>全县</t>
  </si>
  <si>
    <t>岚县庭院经济奖补项目</t>
  </si>
  <si>
    <t>高质量庭院经济</t>
  </si>
  <si>
    <t>庭院特色种植</t>
  </si>
  <si>
    <t>全县符合庭院经济奖补条件的脱贫户、监测户</t>
  </si>
  <si>
    <t>对全县符合庭院经济奖补条件的脱贫户、监测户应补尽补</t>
  </si>
  <si>
    <t>1.通过庭院经济奖补政策的实施，鼓励支持带动农户发展，重点支持脱贫户、监测户，兼顾其他农户，实现群众稳定增收，带动更多群众积极参与发展。
2.带动村民利用房前屋后土地，发展小农经济，进一步促进增收。</t>
  </si>
  <si>
    <t>养殖类农业产业经营主体贷款贴息项目</t>
  </si>
  <si>
    <t>新型经营主体贷款贴息</t>
  </si>
  <si>
    <t>对本县注册的养殖类农业经营主体在2025年1月1日至2025年12月31日期间向国家政策性银行、国有商业银行、股份制商业银行等金融机构贷款，用于发展生产经营产生的利息按银行利率，全额贴息；每个经营主体年贴息额不超过60万元。</t>
  </si>
  <si>
    <t>进一步调动我县农业产业经营主体的积极性，推动农业产业化发展。</t>
  </si>
  <si>
    <t>1.通过补贴方式减少企业自身的投入，分担成本。
2.引进加工类企业入驻本县，带动当地经济发展，同时吸引周边村民务工，增加工资收入。</t>
  </si>
  <si>
    <t>畜牧兽医服务中心（王油堂）</t>
  </si>
  <si>
    <t>岚县牛羊生产及生猪屠宰帮扶项目</t>
  </si>
  <si>
    <t>其他</t>
  </si>
  <si>
    <t>每出栏1头牛补贴500元、每出栏1只羊补贴100元；每屠宰生猪1头，给生猪养殖场户补贴50元、屠宰企业补贴50元</t>
  </si>
  <si>
    <t>稳定牛羊生产，提振养殖场户信心，规范生猪屠宰，杜绝私屠滥宰</t>
  </si>
  <si>
    <t>1.通过财政补贴，减少农户的前期投入，分担成本。
2.带动农户直接参与养殖，增加自身收入。</t>
  </si>
  <si>
    <t>加工类农业生产经营主体贷款贴息项目</t>
  </si>
  <si>
    <t>对本县注册的加工类农业经营主体在2025年1月1日至2025年12月31日期间向国家政策性银行、国有商业银行、股份制商业银行等金融机构贷款，用于发展生产经营产生的利息按银行利率，全额贴息；每个经营主体年贴息额不超过60万元。</t>
  </si>
  <si>
    <t>种植类农业产业经营主体贷款贴息项目</t>
  </si>
  <si>
    <t>对本县注册的种植类农业经营主体在2025年1月1日至2025年12月31日期间向国家政策性银行、国有商业银行、股份制商业银行等金融机构贷款，用于发展生产经营产生的利息按银行利率，全额贴息；每个经营主体年贴息额不超过60万元。</t>
  </si>
  <si>
    <t xml:space="preserve">
1.通过补贴方式减少企业自身的投入，分担成本。
2.引进种植类企业入驻本县，带动当地经济发展，同时吸引周边村民务工，增加工资收入。</t>
  </si>
  <si>
    <t>2025-2026学年“雨露计划”资助项目</t>
  </si>
  <si>
    <t>巩固三保障成果</t>
  </si>
  <si>
    <t>教育</t>
  </si>
  <si>
    <t>享受“雨露计划”职业教育补助</t>
  </si>
  <si>
    <t>雨露计划资助2000人</t>
  </si>
  <si>
    <t>对全县符合“雨露计划”职业教育补助条件的脱贫户、监测户应补尽补</t>
  </si>
  <si>
    <t>1.直接发放生活补助，减轻家庭经济负担，确保学生完成学业。
2.提升脱贫户的就业技能和创业能力，以阻断贫困代际传递。</t>
  </si>
  <si>
    <t>脱贫劳动力外出务工一次性交通补贴项目</t>
  </si>
  <si>
    <t>就业项目</t>
  </si>
  <si>
    <t>务工补助</t>
  </si>
  <si>
    <t>交通费补助</t>
  </si>
  <si>
    <t>全县县外务工的脱贫户、监测户</t>
  </si>
  <si>
    <t>对全县符合脱贫劳动力外出务工一次性交通补贴的应补尽补</t>
  </si>
  <si>
    <t>1.对全县脱贫劳动力外出务工一次性交通补贴，鼓励脱贫人口外出务工，增加收入。
2.通过补贴，减轻外出务工人员经济压力。</t>
  </si>
  <si>
    <t>岚县人力资源和社会保障局</t>
  </si>
  <si>
    <t>岚县脱贫劳动力外出务工就业稳岗奖补项目</t>
  </si>
  <si>
    <t>生产奖补、劳务补助等</t>
  </si>
  <si>
    <t>对全县脱贫劳动力（含监测对象劳动力），在同一单位累计务工就业6个月以上，平均月工资达到1000元以上的脱贫劳动力（含监测对象劳动力），按照每人每月200元的标准给予6个月的稳岗补助</t>
  </si>
  <si>
    <t>通过对脱贫户、监测户劳动力外出务工发放一次性就业稳岗补助，确保脱贫户、监测户劳动力外出务工人员稳定就业增收，提高脱贫劳动力收入水平，巩固拓展脱贫攻坚成果，加快全面推进乡村振兴中发挥重要作用。</t>
  </si>
  <si>
    <t>1.提升外出务工人员工作稳定性，增加脱贫监测户务工收入。
2.通过补贴，减轻外出务工人员生活压力。</t>
  </si>
  <si>
    <t>岚县人力资源和社会保障局（杨拴云）</t>
  </si>
  <si>
    <t>特色农产品包装补贴项目</t>
  </si>
  <si>
    <t>对岚县辖区内生产、运输、销售岚县农特产品及农特加工产品的农业企业、农民合作社、个体工商户等生产经营主体的产品包装给与补贴，有SC认证的，按与纸箱厂订单价的20%补贴；没有SC认证的，按与纸箱厂订单价的10%补贴。</t>
  </si>
  <si>
    <t>进一步助力我县农产品的品牌创建，提升岚县农特产品形象和知名度，促进全县农特产品的生产、加工和销售</t>
  </si>
  <si>
    <t xml:space="preserve">1.降低农业企业生产经营成本，提高农副产品附加值，扩大农副产品销量。
2.增加脱贫户和监测户就业岗位。 </t>
  </si>
  <si>
    <t>现代农业发展服务中心（朱剑平）</t>
  </si>
  <si>
    <t xml:space="preserve"> 曲立村</t>
  </si>
  <si>
    <t>岚晟牧业全价颗粒饲料代加工项目</t>
  </si>
  <si>
    <t>猪、牛、羊兔颗粒饲料加工5000吨</t>
  </si>
  <si>
    <t>代加工猪、牛、羊、兔全价颗粒饲料5000余吨</t>
  </si>
  <si>
    <t>1、免费加工、运输、装卸饲料按0.2元/斤补贴 2、降低养殖户成本，3、吸纳脱贫户就业 4、高于市场价0.02元/斤，收购玉米带动农户增收20余万</t>
  </si>
  <si>
    <t>山西岚晟牧业股份有限公司（李厚晋）</t>
  </si>
  <si>
    <t>农业经营主体品牌创建认证奖补项目</t>
  </si>
  <si>
    <t>对2025年1月1日至2025年12月31日取得SC认证的农业企业进行奖补（不含换证），每户补助5万元，同一企业本年度取得多项SC认证的每增加1项增加奖补0.5万元；对2025年1月1日至2025年12月31日“三品一标”新认证中获得绿色食品、有机农产品证书且未享受过的主体进行奖补，奖励标准分别为4万元、5万元，每个主体多认证一项产品增加1万元（以证书为准）。</t>
  </si>
  <si>
    <t>1.提升企业产品市场竞争力，通过品牌溢价增加利润空间，提高产品附加值，带动农户共享收益。
2.认证企业在提升品牌效应的同时，扩大销售市场，可带动更多农户务工，实现增收。</t>
  </si>
  <si>
    <t>附件9</t>
  </si>
  <si>
    <t>岚县2026年第一批帮扶资金实施项目汇总表（乡村建设行动类）</t>
  </si>
  <si>
    <t>普明镇</t>
  </si>
  <si>
    <t>普明村</t>
  </si>
  <si>
    <t>普明村河道护坝工程</t>
  </si>
  <si>
    <t>乡村建设行动</t>
  </si>
  <si>
    <t>农村基础设施</t>
  </si>
  <si>
    <t>农村道路建设（通村路、通户路、小型桥梁等）</t>
  </si>
  <si>
    <t xml:space="preserve"> 修建长2.2公里的河道护坝。</t>
  </si>
  <si>
    <t>项目完工后，河岸植被覆盖率、水体透明度将会大幅提高，营造出人与自然和谐共生的生态画卷，极大提升村庄生态宜居指数。</t>
  </si>
  <si>
    <t>项目建成后，将大幅提升普明村的防汛排涝能力，有效应对突如其来的洪水灾害，确保周边农田与村民的生命财产安全，促进河道生态逐步修复，显著提升村民的生活质量与幸福感，增强村民对乡村建设的认同感与参与度，促进乡村和谐稳定发展。</t>
  </si>
  <si>
    <t>普明镇人民政府
（牛志锋）</t>
  </si>
  <si>
    <t>岚县水利局</t>
  </si>
  <si>
    <t>上明村上下水管网雨污分流建设项目</t>
  </si>
  <si>
    <t>人居环境整治</t>
  </si>
  <si>
    <t>农村污水治理</t>
  </si>
  <si>
    <t>供水工程：铺设给水管网10000米，检查井及配套设施；
排水工程：铺设排水管道10000米，雨水井、污水井及配套设施，200立方污水处理池1座。
其他：管沟开挖回填10000米，切割硬化路面5000平方。</t>
  </si>
  <si>
    <r>
      <rPr>
        <sz val="16"/>
        <color rgb="FF000000"/>
        <rFont val="宋体"/>
        <charset val="134"/>
      </rPr>
      <t>1.</t>
    </r>
    <r>
      <rPr>
        <sz val="16"/>
        <color rgb="FF000000"/>
        <rFont val="宋体"/>
        <charset val="134"/>
      </rPr>
      <t xml:space="preserve">解决全村污水处理，营造宜居环境
</t>
    </r>
    <r>
      <rPr>
        <sz val="16"/>
        <color rgb="FF000000"/>
        <rFont val="宋体"/>
        <charset val="134"/>
      </rPr>
      <t>2.</t>
    </r>
    <r>
      <rPr>
        <sz val="16"/>
        <color rgb="FF000000"/>
        <rFont val="宋体"/>
        <charset val="134"/>
      </rPr>
      <t>保证全村饮水安全</t>
    </r>
  </si>
  <si>
    <t>水利局
环保局</t>
  </si>
  <si>
    <t>上明前村</t>
  </si>
  <si>
    <t>上明村振兴路道路修缮项目</t>
  </si>
  <si>
    <t xml:space="preserve">农村道路建设 </t>
  </si>
  <si>
    <t>道路修缮硬化500米、及路基、路灯</t>
  </si>
  <si>
    <t>1、改善村民出行条件，提升村民满意度
2、提升村庄形象，便于招商引资。</t>
  </si>
  <si>
    <t>岚县交通局</t>
  </si>
  <si>
    <t>上明村排水渠建设项目</t>
  </si>
  <si>
    <t>修建排水渠676米、人行桥1座</t>
  </si>
  <si>
    <t>保障雨季排水顺畅，保护村民生活生产安全</t>
  </si>
  <si>
    <t>后合会村</t>
  </si>
  <si>
    <t>后合会村桥梁建设项目</t>
  </si>
  <si>
    <t>新建通往田间路小桥4座</t>
  </si>
  <si>
    <t>保障村民出行安全，方便群众</t>
  </si>
  <si>
    <t>前合会村</t>
  </si>
  <si>
    <t>前合会村上下水管网建设项目</t>
  </si>
  <si>
    <t>供水工程：铺设给水管网12000米，检查井及配套设施；
排水工程：铺设排水管道12000米，检查井及配套设施，20立方污水处理池8座。
其他：管沟开挖回填12000米，切割硬化路面7000平方。</t>
  </si>
  <si>
    <t>1、保障村民饮水安全，提升人民满意度；
2、解决村内下水排放问题，改善人居环境，提高宜居感。</t>
  </si>
  <si>
    <t>1、保障309户912人村民饮水安全
2、改善人居环境，提升村庄形象，便于招商引资。</t>
  </si>
  <si>
    <t>水利局、环保局</t>
  </si>
  <si>
    <t>车道坡村</t>
  </si>
  <si>
    <t>车道坡村街巷维修硬化建设项目</t>
  </si>
  <si>
    <t>将路面剥离，重新铺设垫层水稳，进行平整加压，铺设硬化长度合计为3200m，宽度3米，硬化面积9600㎡的12个街巷。</t>
  </si>
  <si>
    <t>方便人们出行</t>
  </si>
  <si>
    <t>让脱贫户74户188人，一般农户335户1192人出行便利。</t>
  </si>
  <si>
    <t xml:space="preserve">梁家庄乡人民政府
（刘彦文） </t>
  </si>
  <si>
    <t>高家坡村移民小区</t>
  </si>
  <si>
    <t>高家坡村移民小区铺设沥青工程</t>
  </si>
  <si>
    <t>将路面剥离，重新铺设垫层水温，进行平整加压，铺设沥青路16300平米，美化小区环境，为居民生活提供便利。</t>
  </si>
  <si>
    <t>通过铺设沥青路16300平米，让脱贫户69人178人，一般农户292户868人出行便利，同时带动5人就业。</t>
  </si>
  <si>
    <t>移民小区</t>
  </si>
  <si>
    <t>高家坡移民小区上下水管网改造项目</t>
  </si>
  <si>
    <t>改建</t>
  </si>
  <si>
    <t>高家坡移民小区上水管300米、下水主管1150米、支线1000米、水井210处</t>
  </si>
  <si>
    <t>提升人居环境</t>
  </si>
  <si>
    <t>改善本村369户1200人，人居环境，提高村民生活品质</t>
  </si>
  <si>
    <t>市生态环境局岚县分局</t>
  </si>
  <si>
    <t>草城村</t>
  </si>
  <si>
    <t>岚县梁家庄乡草城村河道整治工程</t>
  </si>
  <si>
    <t>新建护岸0.65km，河道清淤疏浚0.6km；修建跨河箱涵一座</t>
  </si>
  <si>
    <t>防止耕地被大水漫灌，消除安全隐患，增强带动农村劳动力就业增收能力，维护社会稳定，促进梁家庄乡草城村地方经济快速发展。</t>
  </si>
  <si>
    <t>通过新建护岸0.65km，河道清淤疏浚0.6km；修建跨河箱涵一座，消除脱贫户（含监测对象）10户20人，一般农户186户730人耕地安全隐患；同时带动85人就业，每人可增收12200元。</t>
  </si>
  <si>
    <t>以工代赈255万元</t>
  </si>
  <si>
    <t>冯周村河道整治及排洪渠新建项目</t>
  </si>
  <si>
    <t>河道整治3公里，新建排洪渠530米</t>
  </si>
  <si>
    <t>保障村民住房安全及庭院薯窖不渗水</t>
  </si>
  <si>
    <t>改善了村内居住环境，增强了村民幸福感</t>
  </si>
  <si>
    <t>社科村</t>
  </si>
  <si>
    <t>社科村生活污水治理项目</t>
  </si>
  <si>
    <t>新建DN300污水管长5200米，检查井252座，道路硬化面积16676平方</t>
  </si>
  <si>
    <t>解决全村生活污水排泄</t>
  </si>
  <si>
    <t>1.施工期间雇佣当地农户参与项目建设，为农户提供短期就业机会，增加劳务收入。
2.有效提高污水处理效果，减少对水资源的污染，提升全村环境卫生，减少环境整治费用，从而使更多资金用于产业发展，有利于全面推进乡村振兴。</t>
  </si>
  <si>
    <t>下马铺、火泉沟</t>
  </si>
  <si>
    <t>下马铺村污水治理工程项目</t>
  </si>
  <si>
    <t>新建污水处理能力为200m³/d污水处理站三处，铺设管径DN400的污水干管8600米，铺设管径DN300的污水支管5800米。</t>
  </si>
  <si>
    <t>提升村庄基础设施水平，提高村民生活质量，提升村民满意度和幸福感</t>
  </si>
  <si>
    <t>改善村内764户村民的生产生活质量</t>
  </si>
  <si>
    <t>大蛇头村</t>
  </si>
  <si>
    <t>大蛇头村便民桥建设项目</t>
  </si>
  <si>
    <t>便民桥一座</t>
  </si>
  <si>
    <t>该项目的实施，提高防洪能力，减轻洪灾毁田给人民造成的经济损失，保障人民生命财产安全。</t>
  </si>
  <si>
    <t>河道施工所需的劳动力部分来自村内脱贫户人员，可带动脱贫户100余人增收，同时可保护农田数量约1800亩。</t>
  </si>
  <si>
    <t>王狮村</t>
  </si>
  <si>
    <t>王狮村道路铺油硬化项目</t>
  </si>
  <si>
    <t>王狮村村内道路10000㎡铺油硬化</t>
  </si>
  <si>
    <t>解决村内交通不便问题</t>
  </si>
  <si>
    <t>敦厚村</t>
  </si>
  <si>
    <t>岚县王狮乡敦厚村新建道路工程</t>
  </si>
  <si>
    <t>新建3.5m宽混凝土生产道路3285m。</t>
  </si>
  <si>
    <t>改善村民出行条件，消除交通安全隐患</t>
  </si>
  <si>
    <t>以工代赈169万元</t>
  </si>
  <si>
    <t>东村镇康陈移民新村</t>
  </si>
  <si>
    <t>东村镇康陈移民新村生活污水治理及道路硬化项目</t>
  </si>
  <si>
    <t>新建污水管网，检查井及路面硬化等。</t>
  </si>
  <si>
    <t>改善村民生活条件</t>
  </si>
  <si>
    <t>1.施工阶段，招聘当地农民，提供短期的就业机会，增加农民的务工收入。
2.建成后，设立长期的维护岗位，招聘当地农民培训后上岗，提供稳定的收入来源。
3.有效处理村庄污水，提升村庄基础设施水平，提高村民生活质量，提升村民满意度和幸福感。</t>
  </si>
  <si>
    <t>岚县环保局</t>
  </si>
  <si>
    <t>结转
项目</t>
  </si>
  <si>
    <t>南白家庄村</t>
  </si>
  <si>
    <t>东村镇南白家庄村街巷提升一期工程</t>
  </si>
  <si>
    <t>乡村建设
行动</t>
  </si>
  <si>
    <t>村内路面改造9266㎡、路缘石铺设1600m、修缮树池40个</t>
  </si>
  <si>
    <t>改善人居环境，提高村民生活品质</t>
  </si>
  <si>
    <t>改善人居环境，建设美丽乡村</t>
  </si>
  <si>
    <t>西村街巷硬化项目</t>
  </si>
  <si>
    <t>西村街巷铺油，
新建路缘石，路灯，以及检查井、雨水篦子抬高等</t>
  </si>
  <si>
    <t>改善人居环境，
提高村民生活品质</t>
  </si>
  <si>
    <t>改善人居环境，
建设美丽乡村</t>
  </si>
  <si>
    <t>南村街巷硬化项目</t>
  </si>
  <si>
    <t>南村街巷铺油，
新建路缘石，以及检查井、雨水篦子抬高等</t>
  </si>
  <si>
    <t>会河村</t>
  </si>
  <si>
    <t>会河村入村道路硬化项目</t>
  </si>
  <si>
    <t>道路硬化30000平方米、跨河小桥建设</t>
  </si>
  <si>
    <t>吸纳当地农户参与建设工作，增加农户收入；交通条件改善后有利于农村产业的发展</t>
  </si>
  <si>
    <t>顺会乡李衬会村后马宗小组路面硬化
项目</t>
  </si>
  <si>
    <t>硬化主干街道全长3000米，宽4米；硬化巷道全长500米，项目硬化总面积共计14000平方米</t>
  </si>
  <si>
    <t>庙沟村</t>
  </si>
  <si>
    <t>王狮乡庙沟村基础设施建设项目</t>
  </si>
  <si>
    <t xml:space="preserve"> 新建2-3米预应力空心板桥35米一座 </t>
  </si>
  <si>
    <t>工程验收合格率100%；按时完工率100%；可持续影响指标30年。</t>
  </si>
  <si>
    <t>项目建成后，极大地方便庙沟村及周边村民生产生活出行。</t>
  </si>
  <si>
    <t>阳寨村阴寨小组</t>
  </si>
  <si>
    <t>阳寨村阴寨小组护村坝建设项目</t>
  </si>
  <si>
    <t>修建护村坝300米</t>
  </si>
  <si>
    <t>保护村庄安全和耕地不被冲毁</t>
  </si>
  <si>
    <t>修建护村坝300米，保护村庄安全和耕地不被冲毁</t>
  </si>
  <si>
    <t>西土峪至阳寨村</t>
  </si>
  <si>
    <t>西土峪至阳寨村道路维修项目</t>
  </si>
  <si>
    <t>对50米塌陷路面进行修复，新建排水渠等</t>
  </si>
  <si>
    <t>对50米塌陷路面进行修复</t>
  </si>
  <si>
    <t>对塌陷路面进行修复，确保村民出行安全</t>
  </si>
  <si>
    <t>康天洼村</t>
  </si>
  <si>
    <t>康天洼村生活污水治理项目</t>
  </si>
  <si>
    <t xml:space="preserve">新建污水管网8500米，检查井320座 </t>
  </si>
  <si>
    <t>新建污水管网8500米，检查井320座，50吨污水处理设施1套</t>
  </si>
  <si>
    <t>改善村民生活条件，提高村民生活品质</t>
  </si>
  <si>
    <t>兰家舍村</t>
  </si>
  <si>
    <t>兰家舍村护村坝建设项目</t>
  </si>
  <si>
    <t>修建护村坝1200米</t>
  </si>
  <si>
    <t>修建护村坝，保护村庄安全和耕地不被冲毁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</si>
</sst>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b/>
      <sz val="28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ajor"/>
    </font>
    <font>
      <sz val="16"/>
      <color theme="1"/>
      <name val="宋体"/>
      <charset val="0"/>
      <scheme val="major"/>
    </font>
    <font>
      <sz val="16"/>
      <name val="宋体"/>
      <charset val="0"/>
      <scheme val="major"/>
    </font>
    <font>
      <sz val="16"/>
      <color rgb="FF000000"/>
      <name val="宋体"/>
      <charset val="134"/>
      <scheme val="major"/>
    </font>
    <font>
      <b/>
      <sz val="16"/>
      <color theme="1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Border="0">
      <alignment vertical="center"/>
    </xf>
    <xf numFmtId="0" fontId="21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8" fillId="0" borderId="0" applyBorder="0">
      <alignment vertical="center"/>
    </xf>
    <xf numFmtId="0" fontId="21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9" borderId="12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29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3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9"/>
  <sheetViews>
    <sheetView topLeftCell="A4" workbookViewId="0">
      <selection activeCell="I8" sqref="I8"/>
    </sheetView>
  </sheetViews>
  <sheetFormatPr defaultColWidth="9" defaultRowHeight="14.25"/>
  <cols>
    <col min="1" max="2" width="9" style="4"/>
    <col min="3" max="3" width="11.125" style="4" customWidth="1"/>
    <col min="4" max="4" width="17.2583333333333" style="4" customWidth="1"/>
    <col min="5" max="8" width="9" style="4"/>
    <col min="9" max="9" width="16.8833333333333" style="4" customWidth="1"/>
    <col min="10" max="10" width="12.5" style="4" customWidth="1"/>
    <col min="11" max="11" width="13.3833333333333" style="4" customWidth="1"/>
    <col min="12" max="12" width="23.125" style="4" customWidth="1"/>
    <col min="13" max="16" width="9" style="4"/>
    <col min="17" max="17" width="36.25" style="4" customWidth="1"/>
    <col min="18" max="18" width="39" style="4" customWidth="1"/>
    <col min="19" max="19" width="21.0333333333333" style="4" customWidth="1"/>
    <col min="20" max="20" width="10.625" style="4" customWidth="1"/>
    <col min="21" max="21" width="10.25" style="4" customWidth="1"/>
    <col min="22" max="23" width="10.75" style="4" customWidth="1"/>
    <col min="24" max="24" width="12" style="4" customWidth="1"/>
    <col min="25" max="25" width="11.875" style="4" customWidth="1"/>
    <col min="26" max="26" width="14.5583333333333" style="4" customWidth="1"/>
    <col min="27" max="27" width="14.2583333333333" style="4" customWidth="1"/>
    <col min="28" max="16384" width="9" style="4"/>
  </cols>
  <sheetData>
    <row r="1" spans="1:1">
      <c r="A1" s="4" t="s">
        <v>0</v>
      </c>
    </row>
    <row r="2" ht="45" customHeight="1" spans="1:29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ht="34.5" spans="1:2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29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46"/>
    </row>
    <row r="4" ht="15.75" spans="1:29">
      <c r="A4" s="6" t="s">
        <v>1</v>
      </c>
      <c r="B4" s="7"/>
      <c r="C4" s="7"/>
      <c r="D4" s="7"/>
      <c r="E4" s="7"/>
      <c r="F4" s="7"/>
      <c r="G4" s="7"/>
      <c r="H4" s="27"/>
      <c r="I4" s="7"/>
      <c r="J4" s="27"/>
      <c r="K4" s="27"/>
      <c r="L4" s="3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46"/>
    </row>
    <row r="5" ht="38" customHeight="1" spans="1:29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/>
      <c r="G5" s="9"/>
      <c r="H5" s="9" t="s">
        <v>8</v>
      </c>
      <c r="I5" s="9" t="s">
        <v>9</v>
      </c>
      <c r="J5" s="9" t="s">
        <v>10</v>
      </c>
      <c r="K5" s="9"/>
      <c r="L5" s="9" t="s">
        <v>11</v>
      </c>
      <c r="M5" s="9" t="s">
        <v>12</v>
      </c>
      <c r="N5" s="9"/>
      <c r="O5" s="9"/>
      <c r="P5" s="9"/>
      <c r="Q5" s="9" t="s">
        <v>13</v>
      </c>
      <c r="R5" s="9" t="s">
        <v>14</v>
      </c>
      <c r="S5" s="36" t="s">
        <v>15</v>
      </c>
      <c r="T5" s="36" t="s">
        <v>16</v>
      </c>
      <c r="U5" s="36"/>
      <c r="V5" s="36"/>
      <c r="W5" s="36"/>
      <c r="X5" s="36"/>
      <c r="Y5" s="36"/>
      <c r="Z5" s="36" t="s">
        <v>17</v>
      </c>
      <c r="AA5" s="37" t="s">
        <v>18</v>
      </c>
      <c r="AB5" s="37" t="s">
        <v>19</v>
      </c>
      <c r="AC5" s="47" t="s">
        <v>20</v>
      </c>
    </row>
    <row r="6" ht="20.25" spans="1:29">
      <c r="A6" s="8"/>
      <c r="B6" s="9"/>
      <c r="C6" s="9"/>
      <c r="D6" s="9"/>
      <c r="E6" s="9" t="s">
        <v>21</v>
      </c>
      <c r="F6" s="9" t="s">
        <v>22</v>
      </c>
      <c r="G6" s="9" t="s">
        <v>23</v>
      </c>
      <c r="H6" s="9"/>
      <c r="I6" s="9"/>
      <c r="J6" s="9" t="s">
        <v>24</v>
      </c>
      <c r="K6" s="9" t="s">
        <v>25</v>
      </c>
      <c r="L6" s="9"/>
      <c r="M6" s="9" t="s">
        <v>26</v>
      </c>
      <c r="N6" s="9" t="s">
        <v>27</v>
      </c>
      <c r="O6" s="9" t="s">
        <v>28</v>
      </c>
      <c r="P6" s="9" t="s">
        <v>29</v>
      </c>
      <c r="Q6" s="9"/>
      <c r="R6" s="9"/>
      <c r="S6" s="36"/>
      <c r="T6" s="37" t="s">
        <v>30</v>
      </c>
      <c r="U6" s="37" t="s">
        <v>31</v>
      </c>
      <c r="V6" s="37" t="s">
        <v>32</v>
      </c>
      <c r="W6" s="36" t="s">
        <v>33</v>
      </c>
      <c r="X6" s="36"/>
      <c r="Y6" s="36"/>
      <c r="Z6" s="36"/>
      <c r="AA6" s="37"/>
      <c r="AB6" s="37"/>
      <c r="AC6" s="47"/>
    </row>
    <row r="7" ht="129" customHeight="1" spans="1:29">
      <c r="A7" s="8"/>
      <c r="B7" s="9"/>
      <c r="C7" s="9"/>
      <c r="D7" s="9"/>
      <c r="E7" s="28"/>
      <c r="F7" s="28"/>
      <c r="G7" s="2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36"/>
      <c r="T7" s="37"/>
      <c r="U7" s="37"/>
      <c r="V7" s="37"/>
      <c r="W7" s="37" t="s">
        <v>34</v>
      </c>
      <c r="X7" s="37" t="s">
        <v>35</v>
      </c>
      <c r="Y7" s="37" t="s">
        <v>36</v>
      </c>
      <c r="Z7" s="36"/>
      <c r="AA7" s="37"/>
      <c r="AB7" s="37"/>
      <c r="AC7" s="47"/>
    </row>
    <row r="8" s="68" customFormat="1" ht="273" customHeight="1" spans="1:29">
      <c r="A8" s="10">
        <v>1</v>
      </c>
      <c r="B8" s="54" t="s">
        <v>37</v>
      </c>
      <c r="C8" s="12" t="s">
        <v>38</v>
      </c>
      <c r="D8" s="12" t="s">
        <v>39</v>
      </c>
      <c r="E8" s="12" t="s">
        <v>40</v>
      </c>
      <c r="F8" s="12" t="s">
        <v>41</v>
      </c>
      <c r="G8" s="12" t="s">
        <v>42</v>
      </c>
      <c r="H8" s="12" t="s">
        <v>43</v>
      </c>
      <c r="I8" s="12" t="s">
        <v>38</v>
      </c>
      <c r="J8" s="12">
        <v>2026.05</v>
      </c>
      <c r="K8" s="12">
        <v>2026.11</v>
      </c>
      <c r="L8" s="12" t="s">
        <v>44</v>
      </c>
      <c r="M8" s="12">
        <v>85</v>
      </c>
      <c r="N8" s="12"/>
      <c r="O8" s="12">
        <v>50</v>
      </c>
      <c r="P8" s="12">
        <v>35</v>
      </c>
      <c r="Q8" s="12" t="s">
        <v>45</v>
      </c>
      <c r="R8" s="12" t="s">
        <v>46</v>
      </c>
      <c r="S8" s="12" t="s">
        <v>47</v>
      </c>
      <c r="T8" s="12">
        <v>3</v>
      </c>
      <c r="U8" s="12">
        <v>178</v>
      </c>
      <c r="V8" s="12">
        <v>623</v>
      </c>
      <c r="W8" s="12">
        <v>3</v>
      </c>
      <c r="X8" s="12">
        <v>140</v>
      </c>
      <c r="Y8" s="12">
        <v>490</v>
      </c>
      <c r="Z8" s="48" t="s">
        <v>48</v>
      </c>
      <c r="AA8" s="12" t="s">
        <v>49</v>
      </c>
      <c r="AB8" s="12" t="s">
        <v>50</v>
      </c>
      <c r="AC8" s="12"/>
    </row>
    <row r="9" s="69" customFormat="1" ht="174" customHeight="1" spans="1:29">
      <c r="A9" s="10">
        <v>2</v>
      </c>
      <c r="B9" s="12" t="s">
        <v>51</v>
      </c>
      <c r="C9" s="12" t="s">
        <v>52</v>
      </c>
      <c r="D9" s="12" t="s">
        <v>53</v>
      </c>
      <c r="E9" s="12" t="s">
        <v>40</v>
      </c>
      <c r="F9" s="12" t="s">
        <v>41</v>
      </c>
      <c r="G9" s="12" t="s">
        <v>42</v>
      </c>
      <c r="H9" s="12" t="s">
        <v>43</v>
      </c>
      <c r="I9" s="12" t="s">
        <v>52</v>
      </c>
      <c r="J9" s="32">
        <v>2026.04</v>
      </c>
      <c r="K9" s="32">
        <v>2026.09</v>
      </c>
      <c r="L9" s="12" t="s">
        <v>54</v>
      </c>
      <c r="M9" s="12">
        <v>200</v>
      </c>
      <c r="N9" s="12"/>
      <c r="O9" s="12">
        <v>100</v>
      </c>
      <c r="P9" s="12">
        <v>100</v>
      </c>
      <c r="Q9" s="12" t="s">
        <v>55</v>
      </c>
      <c r="R9" s="12" t="s">
        <v>56</v>
      </c>
      <c r="S9" s="12" t="s">
        <v>47</v>
      </c>
      <c r="T9" s="12">
        <v>5</v>
      </c>
      <c r="U9" s="12">
        <v>980</v>
      </c>
      <c r="V9" s="12">
        <v>2400</v>
      </c>
      <c r="W9" s="12">
        <v>5</v>
      </c>
      <c r="X9" s="12">
        <v>50</v>
      </c>
      <c r="Y9" s="12">
        <v>150</v>
      </c>
      <c r="Z9" s="12" t="s">
        <v>57</v>
      </c>
      <c r="AA9" s="12" t="s">
        <v>58</v>
      </c>
      <c r="AB9" s="12" t="s">
        <v>50</v>
      </c>
      <c r="AC9" s="12"/>
    </row>
    <row r="10" s="68" customFormat="1" ht="171" customHeight="1" spans="1:29">
      <c r="A10" s="10">
        <v>3</v>
      </c>
      <c r="B10" s="54" t="s">
        <v>51</v>
      </c>
      <c r="C10" s="11" t="s">
        <v>59</v>
      </c>
      <c r="D10" s="11" t="s">
        <v>60</v>
      </c>
      <c r="E10" s="12" t="s">
        <v>40</v>
      </c>
      <c r="F10" s="12" t="s">
        <v>41</v>
      </c>
      <c r="G10" s="12" t="s">
        <v>42</v>
      </c>
      <c r="H10" s="11" t="s">
        <v>43</v>
      </c>
      <c r="I10" s="11" t="s">
        <v>59</v>
      </c>
      <c r="J10" s="32">
        <v>2026.04</v>
      </c>
      <c r="K10" s="32">
        <v>2026.09</v>
      </c>
      <c r="L10" s="11" t="s">
        <v>61</v>
      </c>
      <c r="M10" s="11">
        <v>125</v>
      </c>
      <c r="N10" s="11"/>
      <c r="O10" s="11">
        <v>50</v>
      </c>
      <c r="P10" s="12">
        <v>75</v>
      </c>
      <c r="Q10" s="12" t="s">
        <v>45</v>
      </c>
      <c r="R10" s="11" t="s">
        <v>56</v>
      </c>
      <c r="S10" s="11" t="s">
        <v>47</v>
      </c>
      <c r="T10" s="77">
        <v>1</v>
      </c>
      <c r="U10" s="11">
        <v>175</v>
      </c>
      <c r="V10" s="11">
        <v>654</v>
      </c>
      <c r="W10" s="11">
        <v>1</v>
      </c>
      <c r="X10" s="11">
        <v>105</v>
      </c>
      <c r="Y10" s="11">
        <v>312</v>
      </c>
      <c r="Z10" s="11" t="s">
        <v>62</v>
      </c>
      <c r="AA10" s="12" t="s">
        <v>58</v>
      </c>
      <c r="AB10" s="12" t="s">
        <v>50</v>
      </c>
      <c r="AC10" s="12"/>
    </row>
    <row r="11" s="70" customFormat="1" ht="166" customHeight="1" spans="1:29">
      <c r="A11" s="10">
        <v>4</v>
      </c>
      <c r="B11" s="54" t="s">
        <v>51</v>
      </c>
      <c r="C11" s="11" t="s">
        <v>63</v>
      </c>
      <c r="D11" s="11" t="s">
        <v>64</v>
      </c>
      <c r="E11" s="12" t="s">
        <v>40</v>
      </c>
      <c r="F11" s="12" t="s">
        <v>41</v>
      </c>
      <c r="G11" s="12" t="s">
        <v>42</v>
      </c>
      <c r="H11" s="11" t="s">
        <v>43</v>
      </c>
      <c r="I11" s="11" t="s">
        <v>63</v>
      </c>
      <c r="J11" s="32">
        <v>2026.04</v>
      </c>
      <c r="K11" s="32">
        <v>2026.09</v>
      </c>
      <c r="L11" s="11" t="s">
        <v>61</v>
      </c>
      <c r="M11" s="11">
        <v>85</v>
      </c>
      <c r="N11" s="11"/>
      <c r="O11" s="11">
        <v>50</v>
      </c>
      <c r="P11" s="12">
        <v>35</v>
      </c>
      <c r="Q11" s="12" t="s">
        <v>65</v>
      </c>
      <c r="R11" s="11" t="s">
        <v>56</v>
      </c>
      <c r="S11" s="11" t="s">
        <v>47</v>
      </c>
      <c r="T11" s="77">
        <v>1</v>
      </c>
      <c r="U11" s="11">
        <v>219</v>
      </c>
      <c r="V11" s="11">
        <v>709</v>
      </c>
      <c r="W11" s="11">
        <v>1</v>
      </c>
      <c r="X11" s="11">
        <v>112</v>
      </c>
      <c r="Y11" s="11">
        <v>338</v>
      </c>
      <c r="Z11" s="11" t="s">
        <v>66</v>
      </c>
      <c r="AA11" s="12" t="s">
        <v>58</v>
      </c>
      <c r="AB11" s="12" t="s">
        <v>50</v>
      </c>
      <c r="AC11" s="72"/>
    </row>
    <row r="12" s="70" customFormat="1" ht="103" customHeight="1" spans="1:29">
      <c r="A12" s="10">
        <v>5</v>
      </c>
      <c r="B12" s="11" t="s">
        <v>67</v>
      </c>
      <c r="C12" s="72"/>
      <c r="D12" s="11" t="s">
        <v>68</v>
      </c>
      <c r="E12" s="12" t="s">
        <v>40</v>
      </c>
      <c r="F12" s="12" t="s">
        <v>69</v>
      </c>
      <c r="G12" s="12" t="s">
        <v>70</v>
      </c>
      <c r="H12" s="12" t="s">
        <v>43</v>
      </c>
      <c r="I12" s="72"/>
      <c r="J12" s="11">
        <v>2026.03</v>
      </c>
      <c r="K12" s="33">
        <v>2026.12</v>
      </c>
      <c r="L12" s="11" t="s">
        <v>71</v>
      </c>
      <c r="M12" s="11">
        <v>950</v>
      </c>
      <c r="N12" s="11"/>
      <c r="O12" s="11">
        <v>950</v>
      </c>
      <c r="P12" s="12">
        <v>0</v>
      </c>
      <c r="Q12" s="11" t="s">
        <v>71</v>
      </c>
      <c r="R12" s="12" t="s">
        <v>72</v>
      </c>
      <c r="S12" s="72"/>
      <c r="T12" s="77">
        <v>137</v>
      </c>
      <c r="U12" s="72"/>
      <c r="V12" s="72"/>
      <c r="W12" s="77">
        <v>112</v>
      </c>
      <c r="X12" s="72"/>
      <c r="Y12" s="72"/>
      <c r="Z12" s="72"/>
      <c r="AA12" s="12" t="s">
        <v>73</v>
      </c>
      <c r="AB12" s="12" t="s">
        <v>50</v>
      </c>
      <c r="AC12" s="72"/>
    </row>
    <row r="13" s="68" customFormat="1" ht="98" customHeight="1" spans="1:29">
      <c r="A13" s="10">
        <v>6</v>
      </c>
      <c r="B13" s="11" t="s">
        <v>74</v>
      </c>
      <c r="C13" s="12" t="s">
        <v>75</v>
      </c>
      <c r="D13" s="12" t="s">
        <v>76</v>
      </c>
      <c r="E13" s="12" t="s">
        <v>40</v>
      </c>
      <c r="F13" s="12" t="s">
        <v>41</v>
      </c>
      <c r="G13" s="12" t="s">
        <v>42</v>
      </c>
      <c r="H13" s="22" t="s">
        <v>77</v>
      </c>
      <c r="I13" s="12" t="s">
        <v>75</v>
      </c>
      <c r="J13" s="59">
        <v>2026.06</v>
      </c>
      <c r="K13" s="59">
        <v>2026.12</v>
      </c>
      <c r="L13" s="12" t="s">
        <v>78</v>
      </c>
      <c r="M13" s="12">
        <v>168</v>
      </c>
      <c r="N13" s="12"/>
      <c r="O13" s="12">
        <v>168</v>
      </c>
      <c r="P13" s="12">
        <v>0</v>
      </c>
      <c r="Q13" s="12" t="s">
        <v>79</v>
      </c>
      <c r="R13" s="12" t="s">
        <v>80</v>
      </c>
      <c r="S13" s="12" t="s">
        <v>47</v>
      </c>
      <c r="T13" s="12">
        <v>2</v>
      </c>
      <c r="U13" s="12">
        <v>304</v>
      </c>
      <c r="V13" s="12">
        <v>826</v>
      </c>
      <c r="W13" s="12">
        <v>2</v>
      </c>
      <c r="X13" s="12">
        <v>274</v>
      </c>
      <c r="Y13" s="12">
        <v>730</v>
      </c>
      <c r="Z13" s="12" t="s">
        <v>81</v>
      </c>
      <c r="AA13" s="12" t="s">
        <v>82</v>
      </c>
      <c r="AB13" s="12" t="s">
        <v>50</v>
      </c>
      <c r="AC13" s="12"/>
    </row>
    <row r="14" s="68" customFormat="1" ht="116" customHeight="1" spans="1:29">
      <c r="A14" s="10">
        <v>7</v>
      </c>
      <c r="B14" s="73" t="s">
        <v>50</v>
      </c>
      <c r="C14" s="73" t="s">
        <v>83</v>
      </c>
      <c r="D14" s="73" t="s">
        <v>84</v>
      </c>
      <c r="E14" s="12" t="s">
        <v>40</v>
      </c>
      <c r="F14" s="12" t="s">
        <v>69</v>
      </c>
      <c r="G14" s="12" t="s">
        <v>85</v>
      </c>
      <c r="H14" s="22" t="s">
        <v>77</v>
      </c>
      <c r="I14" s="73" t="s">
        <v>83</v>
      </c>
      <c r="J14" s="59">
        <v>2026.01</v>
      </c>
      <c r="K14" s="59">
        <v>2026.03</v>
      </c>
      <c r="L14" s="73" t="s">
        <v>86</v>
      </c>
      <c r="M14" s="76">
        <v>670</v>
      </c>
      <c r="N14" s="76">
        <v>150</v>
      </c>
      <c r="O14" s="76">
        <v>50</v>
      </c>
      <c r="P14" s="12">
        <v>470</v>
      </c>
      <c r="Q14" s="76" t="s">
        <v>87</v>
      </c>
      <c r="R14" s="76" t="s">
        <v>88</v>
      </c>
      <c r="S14" s="12" t="s">
        <v>89</v>
      </c>
      <c r="T14" s="76">
        <v>137</v>
      </c>
      <c r="U14" s="76">
        <v>100</v>
      </c>
      <c r="V14" s="76">
        <v>300</v>
      </c>
      <c r="W14" s="76">
        <v>10</v>
      </c>
      <c r="X14" s="76">
        <v>10</v>
      </c>
      <c r="Y14" s="79">
        <v>30</v>
      </c>
      <c r="Z14" s="72" t="s">
        <v>90</v>
      </c>
      <c r="AA14" s="76" t="s">
        <v>91</v>
      </c>
      <c r="AB14" s="12" t="s">
        <v>50</v>
      </c>
      <c r="AC14" s="12" t="s">
        <v>92</v>
      </c>
    </row>
    <row r="15" s="68" customFormat="1" ht="98" customHeight="1" spans="1:29">
      <c r="A15" s="10">
        <v>8</v>
      </c>
      <c r="B15" s="11" t="s">
        <v>50</v>
      </c>
      <c r="C15" s="12" t="s">
        <v>93</v>
      </c>
      <c r="D15" s="12" t="s">
        <v>94</v>
      </c>
      <c r="E15" s="12" t="s">
        <v>40</v>
      </c>
      <c r="F15" s="12" t="s">
        <v>41</v>
      </c>
      <c r="G15" s="12" t="s">
        <v>42</v>
      </c>
      <c r="H15" s="22" t="s">
        <v>43</v>
      </c>
      <c r="I15" s="12" t="s">
        <v>93</v>
      </c>
      <c r="J15" s="59">
        <v>2026.01</v>
      </c>
      <c r="K15" s="59">
        <v>2026.12</v>
      </c>
      <c r="L15" s="12" t="s">
        <v>95</v>
      </c>
      <c r="M15" s="12">
        <v>160</v>
      </c>
      <c r="N15" s="12"/>
      <c r="O15" s="12">
        <v>80</v>
      </c>
      <c r="P15" s="12">
        <v>80</v>
      </c>
      <c r="Q15" s="12" t="s">
        <v>96</v>
      </c>
      <c r="R15" s="12" t="s">
        <v>97</v>
      </c>
      <c r="S15" s="12" t="s">
        <v>47</v>
      </c>
      <c r="T15" s="12">
        <v>1</v>
      </c>
      <c r="U15" s="12">
        <v>20</v>
      </c>
      <c r="V15" s="12">
        <v>53</v>
      </c>
      <c r="W15" s="12">
        <v>1</v>
      </c>
      <c r="X15" s="12">
        <v>15</v>
      </c>
      <c r="Y15" s="12">
        <v>35</v>
      </c>
      <c r="Z15" s="12" t="s">
        <v>98</v>
      </c>
      <c r="AA15" s="12" t="s">
        <v>91</v>
      </c>
      <c r="AB15" s="12" t="s">
        <v>50</v>
      </c>
      <c r="AC15" s="12"/>
    </row>
    <row r="16" s="68" customFormat="1" ht="157" customHeight="1" spans="1:29">
      <c r="A16" s="10">
        <v>9</v>
      </c>
      <c r="B16" s="73" t="s">
        <v>50</v>
      </c>
      <c r="C16" s="73" t="s">
        <v>99</v>
      </c>
      <c r="D16" s="73" t="s">
        <v>100</v>
      </c>
      <c r="E16" s="12" t="s">
        <v>40</v>
      </c>
      <c r="F16" s="12" t="s">
        <v>41</v>
      </c>
      <c r="G16" s="12" t="s">
        <v>42</v>
      </c>
      <c r="H16" s="22" t="s">
        <v>43</v>
      </c>
      <c r="I16" s="73" t="s">
        <v>99</v>
      </c>
      <c r="J16" s="59">
        <v>2026.01</v>
      </c>
      <c r="K16" s="59">
        <v>2026.12</v>
      </c>
      <c r="L16" s="73" t="s">
        <v>101</v>
      </c>
      <c r="M16" s="11">
        <v>180</v>
      </c>
      <c r="N16" s="11"/>
      <c r="O16" s="11">
        <v>90</v>
      </c>
      <c r="P16" s="12">
        <v>90</v>
      </c>
      <c r="Q16" s="12" t="s">
        <v>102</v>
      </c>
      <c r="R16" s="12" t="s">
        <v>103</v>
      </c>
      <c r="S16" s="12" t="s">
        <v>47</v>
      </c>
      <c r="T16" s="12">
        <v>3</v>
      </c>
      <c r="U16" s="12">
        <v>68</v>
      </c>
      <c r="V16" s="12">
        <v>174</v>
      </c>
      <c r="W16" s="12">
        <v>3</v>
      </c>
      <c r="X16" s="12">
        <v>44</v>
      </c>
      <c r="Y16" s="12">
        <v>132</v>
      </c>
      <c r="Z16" s="72" t="s">
        <v>104</v>
      </c>
      <c r="AA16" s="76" t="s">
        <v>91</v>
      </c>
      <c r="AB16" s="12" t="s">
        <v>50</v>
      </c>
      <c r="AC16" s="12"/>
    </row>
    <row r="17" s="68" customFormat="1" ht="195" customHeight="1" spans="1:29">
      <c r="A17" s="10">
        <v>10</v>
      </c>
      <c r="B17" s="73" t="s">
        <v>50</v>
      </c>
      <c r="C17" s="73" t="s">
        <v>105</v>
      </c>
      <c r="D17" s="73" t="s">
        <v>106</v>
      </c>
      <c r="E17" s="12" t="s">
        <v>40</v>
      </c>
      <c r="F17" s="12" t="s">
        <v>41</v>
      </c>
      <c r="G17" s="12" t="s">
        <v>42</v>
      </c>
      <c r="H17" s="22" t="s">
        <v>43</v>
      </c>
      <c r="I17" s="73" t="s">
        <v>105</v>
      </c>
      <c r="J17" s="59">
        <v>2026.01</v>
      </c>
      <c r="K17" s="59">
        <v>2026.12</v>
      </c>
      <c r="L17" s="73" t="s">
        <v>107</v>
      </c>
      <c r="M17" s="11">
        <v>300</v>
      </c>
      <c r="N17" s="11"/>
      <c r="O17" s="11">
        <v>150</v>
      </c>
      <c r="P17" s="12">
        <v>150</v>
      </c>
      <c r="Q17" s="12" t="s">
        <v>108</v>
      </c>
      <c r="R17" s="78" t="s">
        <v>109</v>
      </c>
      <c r="S17" s="73" t="s">
        <v>47</v>
      </c>
      <c r="T17" s="73">
        <v>2</v>
      </c>
      <c r="U17" s="12">
        <v>90</v>
      </c>
      <c r="V17" s="12">
        <v>230</v>
      </c>
      <c r="W17" s="12">
        <v>2</v>
      </c>
      <c r="X17" s="22">
        <v>30</v>
      </c>
      <c r="Y17" s="73">
        <v>80</v>
      </c>
      <c r="Z17" s="72" t="s">
        <v>110</v>
      </c>
      <c r="AA17" s="76" t="s">
        <v>91</v>
      </c>
      <c r="AB17" s="12" t="s">
        <v>50</v>
      </c>
      <c r="AC17" s="12"/>
    </row>
    <row r="18" s="68" customFormat="1" ht="52" customHeight="1" spans="1:29">
      <c r="A18" s="74" t="s">
        <v>111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11">
        <f>SUM(M8:M17)</f>
        <v>2923</v>
      </c>
      <c r="N18" s="11">
        <f>SUM(N8:N17)</f>
        <v>150</v>
      </c>
      <c r="O18" s="11">
        <f>SUM(O8:O17)</f>
        <v>1738</v>
      </c>
      <c r="P18" s="12">
        <f>SUM(P8:P17)</f>
        <v>1035</v>
      </c>
      <c r="Q18" s="12"/>
      <c r="R18" s="12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</row>
    <row r="19" s="67" customFormat="1" ht="20.25" spans="13:18">
      <c r="M19" s="50"/>
      <c r="N19" s="50"/>
      <c r="O19" s="50"/>
      <c r="P19" s="50"/>
      <c r="Q19" s="50"/>
      <c r="R19" s="50"/>
    </row>
  </sheetData>
  <mergeCells count="34">
    <mergeCell ref="A2:AC2"/>
    <mergeCell ref="A3:AB3"/>
    <mergeCell ref="A4:AB4"/>
    <mergeCell ref="E5:G5"/>
    <mergeCell ref="J5:K5"/>
    <mergeCell ref="M5:P5"/>
    <mergeCell ref="T5:Y5"/>
    <mergeCell ref="W6:Y6"/>
    <mergeCell ref="A5:A7"/>
    <mergeCell ref="B5:B7"/>
    <mergeCell ref="C5:C7"/>
    <mergeCell ref="D5:D7"/>
    <mergeCell ref="E6:E7"/>
    <mergeCell ref="F6:F7"/>
    <mergeCell ref="G6:G7"/>
    <mergeCell ref="H5:H7"/>
    <mergeCell ref="I5:I7"/>
    <mergeCell ref="J6:J7"/>
    <mergeCell ref="K6:K7"/>
    <mergeCell ref="L5:L7"/>
    <mergeCell ref="M6:M7"/>
    <mergeCell ref="N6:N7"/>
    <mergeCell ref="O6:O7"/>
    <mergeCell ref="P6:P7"/>
    <mergeCell ref="Q5:Q7"/>
    <mergeCell ref="R5:R7"/>
    <mergeCell ref="S5:S7"/>
    <mergeCell ref="T6:T7"/>
    <mergeCell ref="U6:U7"/>
    <mergeCell ref="V6:V7"/>
    <mergeCell ref="Z5:Z7"/>
    <mergeCell ref="AA5:AA7"/>
    <mergeCell ref="AB5:AB7"/>
    <mergeCell ref="AC5:AC7"/>
  </mergeCells>
  <pageMargins left="0.751388888888889" right="0.751388888888889" top="0.550694444444444" bottom="0.511805555555556" header="0.5" footer="0.5"/>
  <pageSetup paperSize="8" scale="3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4"/>
  <sheetViews>
    <sheetView tabSelected="1" zoomScale="80" zoomScaleNormal="80" topLeftCell="A6" workbookViewId="0">
      <selection activeCell="F9" sqref="F9"/>
    </sheetView>
  </sheetViews>
  <sheetFormatPr defaultColWidth="9" defaultRowHeight="14.25"/>
  <cols>
    <col min="1" max="2" width="9" style="4"/>
    <col min="3" max="3" width="11.125" style="4" customWidth="1"/>
    <col min="4" max="4" width="17.2583333333333" style="4" customWidth="1"/>
    <col min="5" max="8" width="9" style="4"/>
    <col min="9" max="9" width="16.8833333333333" style="4" customWidth="1"/>
    <col min="10" max="10" width="12.5" style="4" customWidth="1"/>
    <col min="11" max="11" width="13.3833333333333" style="4" customWidth="1"/>
    <col min="12" max="12" width="23.125" style="4" customWidth="1"/>
    <col min="13" max="13" width="9" style="4"/>
    <col min="14" max="14" width="12.625" style="4" customWidth="1"/>
    <col min="15" max="15" width="9" style="4"/>
    <col min="16" max="16" width="36.25" style="4" customWidth="1"/>
    <col min="17" max="17" width="39" style="4" customWidth="1"/>
    <col min="18" max="18" width="21.0333333333333" style="4" customWidth="1"/>
    <col min="19" max="19" width="10.625" style="4" customWidth="1"/>
    <col min="20" max="20" width="10.25" style="4" customWidth="1"/>
    <col min="21" max="22" width="10.75" style="4" customWidth="1"/>
    <col min="23" max="23" width="12" style="4" customWidth="1"/>
    <col min="24" max="24" width="11.875" style="4" customWidth="1"/>
    <col min="25" max="25" width="14.5583333333333" style="4" customWidth="1"/>
    <col min="26" max="26" width="14.2583333333333" style="4" customWidth="1"/>
    <col min="27" max="16384" width="9" style="4"/>
  </cols>
  <sheetData>
    <row r="1" spans="1:1">
      <c r="A1" s="4" t="s">
        <v>112</v>
      </c>
    </row>
    <row r="2" ht="34.5" spans="1:28">
      <c r="A2" s="5" t="s">
        <v>113</v>
      </c>
      <c r="B2" s="5"/>
      <c r="C2" s="5"/>
      <c r="D2" s="5"/>
      <c r="E2" s="5"/>
      <c r="F2" s="5"/>
      <c r="G2" s="5"/>
      <c r="H2" s="5"/>
      <c r="I2" s="5"/>
      <c r="J2" s="5"/>
      <c r="K2" s="5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6"/>
    </row>
    <row r="3" ht="15.75" spans="1:28">
      <c r="A3" s="6" t="s">
        <v>1</v>
      </c>
      <c r="B3" s="7"/>
      <c r="C3" s="7"/>
      <c r="D3" s="7"/>
      <c r="E3" s="7"/>
      <c r="F3" s="7"/>
      <c r="G3" s="7"/>
      <c r="H3" s="27"/>
      <c r="I3" s="7"/>
      <c r="J3" s="27"/>
      <c r="K3" s="27"/>
      <c r="L3" s="3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46"/>
    </row>
    <row r="4" ht="38" customHeight="1" spans="1:28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  <c r="I4" s="9" t="s">
        <v>9</v>
      </c>
      <c r="J4" s="9" t="s">
        <v>10</v>
      </c>
      <c r="K4" s="9"/>
      <c r="L4" s="9" t="s">
        <v>11</v>
      </c>
      <c r="M4" s="9" t="s">
        <v>12</v>
      </c>
      <c r="N4" s="9"/>
      <c r="O4" s="9"/>
      <c r="P4" s="9" t="s">
        <v>13</v>
      </c>
      <c r="Q4" s="9" t="s">
        <v>14</v>
      </c>
      <c r="R4" s="36" t="s">
        <v>15</v>
      </c>
      <c r="S4" s="36" t="s">
        <v>16</v>
      </c>
      <c r="T4" s="36"/>
      <c r="U4" s="36"/>
      <c r="V4" s="36"/>
      <c r="W4" s="36"/>
      <c r="X4" s="36"/>
      <c r="Y4" s="36" t="s">
        <v>17</v>
      </c>
      <c r="Z4" s="37" t="s">
        <v>18</v>
      </c>
      <c r="AA4" s="37" t="s">
        <v>19</v>
      </c>
      <c r="AB4" s="47" t="s">
        <v>20</v>
      </c>
    </row>
    <row r="5" ht="20.25" spans="1:28">
      <c r="A5" s="8"/>
      <c r="B5" s="9"/>
      <c r="C5" s="9"/>
      <c r="D5" s="9"/>
      <c r="E5" s="9" t="s">
        <v>21</v>
      </c>
      <c r="F5" s="9" t="s">
        <v>22</v>
      </c>
      <c r="G5" s="9" t="s">
        <v>23</v>
      </c>
      <c r="H5" s="9"/>
      <c r="I5" s="9"/>
      <c r="J5" s="9" t="s">
        <v>24</v>
      </c>
      <c r="K5" s="9" t="s">
        <v>25</v>
      </c>
      <c r="L5" s="9"/>
      <c r="M5" s="9" t="s">
        <v>26</v>
      </c>
      <c r="N5" s="9" t="s">
        <v>28</v>
      </c>
      <c r="O5" s="9" t="s">
        <v>29</v>
      </c>
      <c r="P5" s="9"/>
      <c r="Q5" s="9"/>
      <c r="R5" s="36"/>
      <c r="S5" s="37" t="s">
        <v>30</v>
      </c>
      <c r="T5" s="37" t="s">
        <v>31</v>
      </c>
      <c r="U5" s="37" t="s">
        <v>32</v>
      </c>
      <c r="V5" s="36" t="s">
        <v>33</v>
      </c>
      <c r="W5" s="36"/>
      <c r="X5" s="36"/>
      <c r="Y5" s="36"/>
      <c r="Z5" s="37"/>
      <c r="AA5" s="37"/>
      <c r="AB5" s="47"/>
    </row>
    <row r="6" ht="129" customHeight="1" spans="1:28">
      <c r="A6" s="8"/>
      <c r="B6" s="9"/>
      <c r="C6" s="9"/>
      <c r="D6" s="9"/>
      <c r="E6" s="28"/>
      <c r="F6" s="28"/>
      <c r="G6" s="28"/>
      <c r="H6" s="9"/>
      <c r="I6" s="9"/>
      <c r="J6" s="9"/>
      <c r="K6" s="9"/>
      <c r="L6" s="9"/>
      <c r="M6" s="9"/>
      <c r="N6" s="9"/>
      <c r="O6" s="9"/>
      <c r="P6" s="9"/>
      <c r="Q6" s="9"/>
      <c r="R6" s="36"/>
      <c r="S6" s="37"/>
      <c r="T6" s="37"/>
      <c r="U6" s="37"/>
      <c r="V6" s="37" t="s">
        <v>34</v>
      </c>
      <c r="W6" s="37" t="s">
        <v>35</v>
      </c>
      <c r="X6" s="37" t="s">
        <v>36</v>
      </c>
      <c r="Y6" s="36"/>
      <c r="Z6" s="37"/>
      <c r="AA6" s="37"/>
      <c r="AB6" s="47"/>
    </row>
    <row r="7" s="1" customFormat="1" ht="115" customHeight="1" spans="1:28">
      <c r="A7" s="10">
        <v>1</v>
      </c>
      <c r="B7" s="11" t="s">
        <v>37</v>
      </c>
      <c r="C7" s="12" t="s">
        <v>114</v>
      </c>
      <c r="D7" s="12" t="s">
        <v>115</v>
      </c>
      <c r="E7" s="12" t="s">
        <v>40</v>
      </c>
      <c r="F7" s="12" t="s">
        <v>41</v>
      </c>
      <c r="G7" s="12" t="s">
        <v>116</v>
      </c>
      <c r="H7" s="12" t="s">
        <v>43</v>
      </c>
      <c r="I7" s="12" t="s">
        <v>114</v>
      </c>
      <c r="J7" s="31">
        <v>2026.01</v>
      </c>
      <c r="K7" s="31">
        <v>2026.12</v>
      </c>
      <c r="L7" s="11" t="s">
        <v>117</v>
      </c>
      <c r="M7" s="12">
        <v>30</v>
      </c>
      <c r="N7" s="12">
        <v>30</v>
      </c>
      <c r="O7" s="12">
        <v>0</v>
      </c>
      <c r="P7" s="12" t="s">
        <v>118</v>
      </c>
      <c r="Q7" s="12" t="s">
        <v>119</v>
      </c>
      <c r="R7" s="12" t="s">
        <v>47</v>
      </c>
      <c r="S7" s="12">
        <v>14</v>
      </c>
      <c r="T7" s="12">
        <v>52</v>
      </c>
      <c r="U7" s="12">
        <v>104</v>
      </c>
      <c r="V7" s="12">
        <v>14</v>
      </c>
      <c r="W7" s="12">
        <v>20</v>
      </c>
      <c r="X7" s="12">
        <v>30</v>
      </c>
      <c r="Y7" s="12" t="s">
        <v>120</v>
      </c>
      <c r="Z7" s="12" t="s">
        <v>121</v>
      </c>
      <c r="AA7" s="12" t="s">
        <v>122</v>
      </c>
      <c r="AB7" s="12"/>
    </row>
    <row r="8" s="1" customFormat="1" ht="155" customHeight="1" spans="1:28">
      <c r="A8" s="10">
        <v>2</v>
      </c>
      <c r="B8" s="11" t="s">
        <v>51</v>
      </c>
      <c r="C8" s="12" t="s">
        <v>123</v>
      </c>
      <c r="D8" s="12" t="s">
        <v>124</v>
      </c>
      <c r="E8" s="12" t="s">
        <v>40</v>
      </c>
      <c r="F8" s="12" t="s">
        <v>41</v>
      </c>
      <c r="G8" s="12" t="s">
        <v>116</v>
      </c>
      <c r="H8" s="12" t="s">
        <v>43</v>
      </c>
      <c r="I8" s="12" t="s">
        <v>123</v>
      </c>
      <c r="J8" s="31">
        <v>2026.01</v>
      </c>
      <c r="K8" s="31">
        <v>2026.12</v>
      </c>
      <c r="L8" s="11" t="s">
        <v>117</v>
      </c>
      <c r="M8" s="12">
        <v>30</v>
      </c>
      <c r="N8" s="12">
        <v>30</v>
      </c>
      <c r="O8" s="12">
        <v>0</v>
      </c>
      <c r="P8" s="12" t="s">
        <v>125</v>
      </c>
      <c r="Q8" s="12" t="s">
        <v>126</v>
      </c>
      <c r="R8" s="12" t="s">
        <v>47</v>
      </c>
      <c r="S8" s="12">
        <v>1</v>
      </c>
      <c r="T8" s="12">
        <v>227</v>
      </c>
      <c r="U8" s="12">
        <v>680</v>
      </c>
      <c r="V8" s="12">
        <v>1</v>
      </c>
      <c r="W8" s="12">
        <v>109</v>
      </c>
      <c r="X8" s="12">
        <v>315</v>
      </c>
      <c r="Y8" s="12" t="s">
        <v>127</v>
      </c>
      <c r="Z8" s="12" t="s">
        <v>128</v>
      </c>
      <c r="AA8" s="12" t="s">
        <v>122</v>
      </c>
      <c r="AB8" s="12"/>
    </row>
    <row r="9" s="1" customFormat="1" ht="150" customHeight="1" spans="1:28">
      <c r="A9" s="10">
        <v>3</v>
      </c>
      <c r="B9" s="11" t="s">
        <v>129</v>
      </c>
      <c r="C9" s="12" t="s">
        <v>130</v>
      </c>
      <c r="D9" s="12" t="s">
        <v>131</v>
      </c>
      <c r="E9" s="12" t="s">
        <v>40</v>
      </c>
      <c r="F9" s="12" t="s">
        <v>41</v>
      </c>
      <c r="G9" s="12" t="s">
        <v>116</v>
      </c>
      <c r="H9" s="12" t="s">
        <v>43</v>
      </c>
      <c r="I9" s="12" t="s">
        <v>130</v>
      </c>
      <c r="J9" s="31">
        <v>2026.01</v>
      </c>
      <c r="K9" s="31">
        <v>2026.12</v>
      </c>
      <c r="L9" s="11" t="s">
        <v>132</v>
      </c>
      <c r="M9" s="12">
        <v>300</v>
      </c>
      <c r="N9" s="12">
        <v>300</v>
      </c>
      <c r="O9" s="12">
        <v>0</v>
      </c>
      <c r="P9" s="24" t="s">
        <v>132</v>
      </c>
      <c r="Q9" s="11" t="s">
        <v>133</v>
      </c>
      <c r="R9" s="23" t="s">
        <v>47</v>
      </c>
      <c r="S9" s="23">
        <v>3</v>
      </c>
      <c r="T9" s="23">
        <v>525</v>
      </c>
      <c r="U9" s="23">
        <v>1830</v>
      </c>
      <c r="V9" s="23">
        <v>3</v>
      </c>
      <c r="W9" s="23">
        <v>315</v>
      </c>
      <c r="X9" s="23">
        <v>1146</v>
      </c>
      <c r="Y9" s="12" t="s">
        <v>134</v>
      </c>
      <c r="Z9" s="12" t="s">
        <v>135</v>
      </c>
      <c r="AA9" s="12" t="s">
        <v>129</v>
      </c>
      <c r="AB9" s="12"/>
    </row>
    <row r="10" s="2" customFormat="1" ht="162" customHeight="1" spans="1:28">
      <c r="A10" s="10">
        <v>4</v>
      </c>
      <c r="B10" s="11" t="s">
        <v>129</v>
      </c>
      <c r="C10" s="12" t="s">
        <v>130</v>
      </c>
      <c r="D10" s="12" t="s">
        <v>136</v>
      </c>
      <c r="E10" s="12" t="s">
        <v>40</v>
      </c>
      <c r="F10" s="12" t="s">
        <v>41</v>
      </c>
      <c r="G10" s="12" t="s">
        <v>116</v>
      </c>
      <c r="H10" s="12" t="s">
        <v>43</v>
      </c>
      <c r="I10" s="12" t="s">
        <v>130</v>
      </c>
      <c r="J10" s="31">
        <v>2026.01</v>
      </c>
      <c r="K10" s="31">
        <v>2026.12</v>
      </c>
      <c r="L10" s="11" t="s">
        <v>137</v>
      </c>
      <c r="M10" s="12">
        <v>500</v>
      </c>
      <c r="N10" s="12">
        <v>500</v>
      </c>
      <c r="O10" s="12">
        <v>0</v>
      </c>
      <c r="P10" s="24" t="s">
        <v>137</v>
      </c>
      <c r="Q10" s="11" t="s">
        <v>133</v>
      </c>
      <c r="R10" s="23" t="s">
        <v>47</v>
      </c>
      <c r="S10" s="23">
        <v>3</v>
      </c>
      <c r="T10" s="23">
        <v>525</v>
      </c>
      <c r="U10" s="23">
        <v>1830</v>
      </c>
      <c r="V10" s="23">
        <v>3</v>
      </c>
      <c r="W10" s="23">
        <v>315</v>
      </c>
      <c r="X10" s="23">
        <v>1146</v>
      </c>
      <c r="Y10" s="12" t="s">
        <v>134</v>
      </c>
      <c r="Z10" s="12" t="s">
        <v>135</v>
      </c>
      <c r="AA10" s="12" t="s">
        <v>129</v>
      </c>
      <c r="AB10" s="24"/>
    </row>
    <row r="11" s="2" customFormat="1" ht="138" customHeight="1" spans="1:28">
      <c r="A11" s="10">
        <v>5</v>
      </c>
      <c r="B11" s="54" t="s">
        <v>37</v>
      </c>
      <c r="C11" s="12" t="s">
        <v>138</v>
      </c>
      <c r="D11" s="12" t="s">
        <v>139</v>
      </c>
      <c r="E11" s="12" t="s">
        <v>40</v>
      </c>
      <c r="F11" s="12" t="s">
        <v>41</v>
      </c>
      <c r="G11" s="12" t="s">
        <v>116</v>
      </c>
      <c r="H11" s="12" t="s">
        <v>43</v>
      </c>
      <c r="I11" s="12" t="s">
        <v>138</v>
      </c>
      <c r="J11" s="12">
        <v>2026.04</v>
      </c>
      <c r="K11" s="12">
        <v>2026.11</v>
      </c>
      <c r="L11" s="12" t="s">
        <v>140</v>
      </c>
      <c r="M11" s="12">
        <v>200</v>
      </c>
      <c r="N11" s="12">
        <v>60</v>
      </c>
      <c r="O11" s="12">
        <v>140</v>
      </c>
      <c r="P11" s="12" t="s">
        <v>141</v>
      </c>
      <c r="Q11" s="12" t="s">
        <v>141</v>
      </c>
      <c r="R11" s="12" t="s">
        <v>89</v>
      </c>
      <c r="S11" s="12">
        <v>14</v>
      </c>
      <c r="T11" s="12">
        <v>280</v>
      </c>
      <c r="U11" s="12">
        <v>840</v>
      </c>
      <c r="V11" s="12">
        <v>14</v>
      </c>
      <c r="W11" s="12">
        <v>140</v>
      </c>
      <c r="X11" s="12">
        <v>420</v>
      </c>
      <c r="Y11" s="12" t="s">
        <v>142</v>
      </c>
      <c r="Z11" s="12" t="s">
        <v>49</v>
      </c>
      <c r="AA11" s="11" t="s">
        <v>143</v>
      </c>
      <c r="AB11" s="24"/>
    </row>
    <row r="12" s="1" customFormat="1" ht="262" customHeight="1" spans="1:28">
      <c r="A12" s="10">
        <v>6</v>
      </c>
      <c r="B12" s="54" t="s">
        <v>51</v>
      </c>
      <c r="C12" s="12" t="s">
        <v>123</v>
      </c>
      <c r="D12" s="12" t="s">
        <v>144</v>
      </c>
      <c r="E12" s="12" t="s">
        <v>40</v>
      </c>
      <c r="F12" s="12" t="s">
        <v>41</v>
      </c>
      <c r="G12" s="12" t="s">
        <v>116</v>
      </c>
      <c r="H12" s="12" t="s">
        <v>43</v>
      </c>
      <c r="I12" s="12" t="s">
        <v>123</v>
      </c>
      <c r="J12" s="12">
        <v>2026.03</v>
      </c>
      <c r="K12" s="12">
        <v>2026.08</v>
      </c>
      <c r="L12" s="12" t="s">
        <v>145</v>
      </c>
      <c r="M12" s="12">
        <v>240</v>
      </c>
      <c r="N12" s="12">
        <v>72</v>
      </c>
      <c r="O12" s="12">
        <v>168</v>
      </c>
      <c r="P12" s="12" t="s">
        <v>146</v>
      </c>
      <c r="Q12" s="12" t="s">
        <v>147</v>
      </c>
      <c r="R12" s="12" t="s">
        <v>89</v>
      </c>
      <c r="S12" s="11">
        <v>1</v>
      </c>
      <c r="T12" s="11">
        <v>227</v>
      </c>
      <c r="U12" s="11">
        <v>680</v>
      </c>
      <c r="V12" s="11">
        <v>1</v>
      </c>
      <c r="W12" s="11">
        <v>109</v>
      </c>
      <c r="X12" s="11">
        <v>315</v>
      </c>
      <c r="Y12" s="12" t="s">
        <v>148</v>
      </c>
      <c r="Z12" s="12" t="s">
        <v>149</v>
      </c>
      <c r="AA12" s="11" t="s">
        <v>143</v>
      </c>
      <c r="AB12" s="12"/>
    </row>
    <row r="13" s="1" customFormat="1" ht="52" customHeight="1" spans="1:28">
      <c r="A13" s="23" t="s">
        <v>111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11">
        <f>SUM(M7:M12)</f>
        <v>1300</v>
      </c>
      <c r="N13" s="11">
        <f>SUM(N7:N12)</f>
        <v>992</v>
      </c>
      <c r="O13" s="12">
        <f>SUM(O7:O12)</f>
        <v>308</v>
      </c>
      <c r="P13" s="12"/>
      <c r="Q13" s="12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="67" customFormat="1" ht="20.25" spans="13:17">
      <c r="M14" s="50"/>
      <c r="N14" s="50"/>
      <c r="O14" s="50"/>
      <c r="P14" s="50"/>
      <c r="Q14" s="50"/>
    </row>
  </sheetData>
  <mergeCells count="32">
    <mergeCell ref="A2:AA2"/>
    <mergeCell ref="A3:AA3"/>
    <mergeCell ref="E4:G4"/>
    <mergeCell ref="J4:K4"/>
    <mergeCell ref="M4:O4"/>
    <mergeCell ref="S4:X4"/>
    <mergeCell ref="V5:X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5:M6"/>
    <mergeCell ref="N5:N6"/>
    <mergeCell ref="O5:O6"/>
    <mergeCell ref="P4:P6"/>
    <mergeCell ref="Q4:Q6"/>
    <mergeCell ref="R4:R6"/>
    <mergeCell ref="S5:S6"/>
    <mergeCell ref="T5:T6"/>
    <mergeCell ref="U5:U6"/>
    <mergeCell ref="Y4:Y6"/>
    <mergeCell ref="Z4:Z6"/>
    <mergeCell ref="AA4:AA6"/>
    <mergeCell ref="AB4:AB6"/>
  </mergeCells>
  <pageMargins left="0.75" right="0.75" top="1" bottom="1" header="0.5" footer="0.5"/>
  <pageSetup paperSize="9" scale="3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3"/>
  <sheetViews>
    <sheetView zoomScale="90" zoomScaleNormal="90" topLeftCell="A29" workbookViewId="0">
      <selection activeCell="F32" sqref="F32"/>
    </sheetView>
  </sheetViews>
  <sheetFormatPr defaultColWidth="9" defaultRowHeight="14.25"/>
  <cols>
    <col min="1" max="2" width="9" style="4"/>
    <col min="3" max="3" width="11.125" style="4" customWidth="1"/>
    <col min="4" max="4" width="17.2583333333333" style="4" customWidth="1"/>
    <col min="5" max="8" width="9" style="4"/>
    <col min="9" max="9" width="16.8833333333333" style="4" customWidth="1"/>
    <col min="10" max="10" width="12.5" style="4" customWidth="1"/>
    <col min="11" max="11" width="13.3833333333333" style="4" customWidth="1"/>
    <col min="12" max="12" width="23.125" style="4" customWidth="1"/>
    <col min="13" max="13" width="15.25" style="4" customWidth="1"/>
    <col min="14" max="14" width="13.75" style="4" customWidth="1"/>
    <col min="15" max="15" width="12.75" style="4" customWidth="1"/>
    <col min="16" max="16" width="36.25" style="4" customWidth="1"/>
    <col min="17" max="17" width="39" style="4" customWidth="1"/>
    <col min="18" max="18" width="21.0333333333333" style="4" customWidth="1"/>
    <col min="19" max="19" width="10.625" style="4" customWidth="1"/>
    <col min="20" max="20" width="10.25" style="4" customWidth="1"/>
    <col min="21" max="22" width="10.75" style="4" customWidth="1"/>
    <col min="23" max="23" width="12" style="4" customWidth="1"/>
    <col min="24" max="24" width="11.875" style="4" customWidth="1"/>
    <col min="25" max="25" width="14.5583333333333" style="4" customWidth="1"/>
    <col min="26" max="26" width="14.2583333333333" style="4" customWidth="1"/>
    <col min="27" max="16384" width="9" style="4"/>
  </cols>
  <sheetData>
    <row r="1" spans="1:1">
      <c r="A1" s="4" t="s">
        <v>150</v>
      </c>
    </row>
    <row r="2" ht="34.5" spans="1:28">
      <c r="A2" s="5" t="s">
        <v>151</v>
      </c>
      <c r="B2" s="5"/>
      <c r="C2" s="5"/>
      <c r="D2" s="5"/>
      <c r="E2" s="5"/>
      <c r="F2" s="5"/>
      <c r="G2" s="5"/>
      <c r="H2" s="5"/>
      <c r="I2" s="5"/>
      <c r="J2" s="5"/>
      <c r="K2" s="5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6"/>
    </row>
    <row r="3" ht="15.75" spans="1:28">
      <c r="A3" s="6" t="s">
        <v>1</v>
      </c>
      <c r="B3" s="7"/>
      <c r="C3" s="7"/>
      <c r="D3" s="7"/>
      <c r="E3" s="7"/>
      <c r="F3" s="7"/>
      <c r="G3" s="7"/>
      <c r="H3" s="27"/>
      <c r="I3" s="7"/>
      <c r="J3" s="27"/>
      <c r="K3" s="27"/>
      <c r="L3" s="3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46"/>
    </row>
    <row r="4" ht="38" customHeight="1" spans="1:28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  <c r="I4" s="9" t="s">
        <v>9</v>
      </c>
      <c r="J4" s="9" t="s">
        <v>10</v>
      </c>
      <c r="K4" s="9"/>
      <c r="L4" s="9" t="s">
        <v>11</v>
      </c>
      <c r="M4" s="9" t="s">
        <v>12</v>
      </c>
      <c r="N4" s="9"/>
      <c r="O4" s="9"/>
      <c r="P4" s="9" t="s">
        <v>13</v>
      </c>
      <c r="Q4" s="9" t="s">
        <v>14</v>
      </c>
      <c r="R4" s="36" t="s">
        <v>15</v>
      </c>
      <c r="S4" s="36" t="s">
        <v>16</v>
      </c>
      <c r="T4" s="36"/>
      <c r="U4" s="36"/>
      <c r="V4" s="36"/>
      <c r="W4" s="36"/>
      <c r="X4" s="36"/>
      <c r="Y4" s="36" t="s">
        <v>17</v>
      </c>
      <c r="Z4" s="37" t="s">
        <v>18</v>
      </c>
      <c r="AA4" s="37" t="s">
        <v>19</v>
      </c>
      <c r="AB4" s="47" t="s">
        <v>20</v>
      </c>
    </row>
    <row r="5" ht="20.25" spans="1:28">
      <c r="A5" s="8"/>
      <c r="B5" s="9"/>
      <c r="C5" s="9"/>
      <c r="D5" s="9"/>
      <c r="E5" s="9" t="s">
        <v>21</v>
      </c>
      <c r="F5" s="9" t="s">
        <v>22</v>
      </c>
      <c r="G5" s="9" t="s">
        <v>23</v>
      </c>
      <c r="H5" s="9"/>
      <c r="I5" s="9"/>
      <c r="J5" s="9" t="s">
        <v>24</v>
      </c>
      <c r="K5" s="9" t="s">
        <v>25</v>
      </c>
      <c r="L5" s="9"/>
      <c r="M5" s="9" t="s">
        <v>26</v>
      </c>
      <c r="N5" s="9" t="s">
        <v>28</v>
      </c>
      <c r="O5" s="9" t="s">
        <v>29</v>
      </c>
      <c r="P5" s="9"/>
      <c r="Q5" s="9"/>
      <c r="R5" s="36"/>
      <c r="S5" s="37" t="s">
        <v>30</v>
      </c>
      <c r="T5" s="37" t="s">
        <v>31</v>
      </c>
      <c r="U5" s="37" t="s">
        <v>32</v>
      </c>
      <c r="V5" s="36" t="s">
        <v>33</v>
      </c>
      <c r="W5" s="36"/>
      <c r="X5" s="36"/>
      <c r="Y5" s="36"/>
      <c r="Z5" s="37"/>
      <c r="AA5" s="37"/>
      <c r="AB5" s="47"/>
    </row>
    <row r="6" ht="129" customHeight="1" spans="1:28">
      <c r="A6" s="8"/>
      <c r="B6" s="9"/>
      <c r="C6" s="9"/>
      <c r="D6" s="9"/>
      <c r="E6" s="28"/>
      <c r="F6" s="28"/>
      <c r="G6" s="28"/>
      <c r="H6" s="9"/>
      <c r="I6" s="9"/>
      <c r="J6" s="9"/>
      <c r="K6" s="9"/>
      <c r="L6" s="9"/>
      <c r="M6" s="9"/>
      <c r="N6" s="9"/>
      <c r="O6" s="9"/>
      <c r="P6" s="9"/>
      <c r="Q6" s="9"/>
      <c r="R6" s="36"/>
      <c r="S6" s="37"/>
      <c r="T6" s="37"/>
      <c r="U6" s="37"/>
      <c r="V6" s="37" t="s">
        <v>34</v>
      </c>
      <c r="W6" s="37" t="s">
        <v>35</v>
      </c>
      <c r="X6" s="37" t="s">
        <v>36</v>
      </c>
      <c r="Y6" s="36"/>
      <c r="Z6" s="37"/>
      <c r="AA6" s="37"/>
      <c r="AB6" s="47"/>
    </row>
    <row r="7" s="1" customFormat="1" ht="115" customHeight="1" spans="1:28">
      <c r="A7" s="10">
        <v>1</v>
      </c>
      <c r="B7" s="11" t="s">
        <v>152</v>
      </c>
      <c r="C7" s="11" t="s">
        <v>153</v>
      </c>
      <c r="D7" s="11" t="s">
        <v>154</v>
      </c>
      <c r="E7" s="11" t="s">
        <v>40</v>
      </c>
      <c r="F7" s="12" t="s">
        <v>41</v>
      </c>
      <c r="G7" s="12" t="s">
        <v>42</v>
      </c>
      <c r="H7" s="11" t="s">
        <v>43</v>
      </c>
      <c r="I7" s="11" t="s">
        <v>153</v>
      </c>
      <c r="J7" s="12">
        <v>2026.05</v>
      </c>
      <c r="K7" s="12">
        <v>2026.12</v>
      </c>
      <c r="L7" s="11" t="s">
        <v>155</v>
      </c>
      <c r="M7" s="11">
        <v>717.91</v>
      </c>
      <c r="N7" s="11">
        <v>200</v>
      </c>
      <c r="O7" s="11">
        <v>517.91</v>
      </c>
      <c r="P7" s="12" t="s">
        <v>156</v>
      </c>
      <c r="Q7" s="12" t="s">
        <v>157</v>
      </c>
      <c r="R7" s="11" t="s">
        <v>89</v>
      </c>
      <c r="S7" s="12">
        <v>1</v>
      </c>
      <c r="T7" s="22">
        <v>298</v>
      </c>
      <c r="U7" s="22">
        <v>902</v>
      </c>
      <c r="V7" s="12">
        <v>0</v>
      </c>
      <c r="W7" s="22">
        <v>96</v>
      </c>
      <c r="X7" s="22">
        <v>252</v>
      </c>
      <c r="Y7" s="11" t="s">
        <v>158</v>
      </c>
      <c r="Z7" s="11" t="s">
        <v>159</v>
      </c>
      <c r="AA7" s="12" t="s">
        <v>50</v>
      </c>
      <c r="AB7" s="12"/>
    </row>
    <row r="8" s="1" customFormat="1" ht="146" customHeight="1" spans="1:28">
      <c r="A8" s="10">
        <v>2</v>
      </c>
      <c r="B8" s="11" t="s">
        <v>152</v>
      </c>
      <c r="C8" s="11" t="s">
        <v>153</v>
      </c>
      <c r="D8" s="11" t="s">
        <v>160</v>
      </c>
      <c r="E8" s="11" t="s">
        <v>40</v>
      </c>
      <c r="F8" s="12" t="s">
        <v>41</v>
      </c>
      <c r="G8" s="12" t="s">
        <v>42</v>
      </c>
      <c r="H8" s="11" t="s">
        <v>43</v>
      </c>
      <c r="I8" s="11" t="s">
        <v>153</v>
      </c>
      <c r="J8" s="12">
        <v>2026.05</v>
      </c>
      <c r="K8" s="12">
        <v>2026.12</v>
      </c>
      <c r="L8" s="11" t="s">
        <v>161</v>
      </c>
      <c r="M8" s="11">
        <v>685.41</v>
      </c>
      <c r="N8" s="11">
        <v>200</v>
      </c>
      <c r="O8" s="11">
        <v>485.41</v>
      </c>
      <c r="P8" s="12" t="s">
        <v>156</v>
      </c>
      <c r="Q8" s="12" t="s">
        <v>157</v>
      </c>
      <c r="R8" s="11" t="s">
        <v>89</v>
      </c>
      <c r="S8" s="12">
        <v>1</v>
      </c>
      <c r="T8" s="22">
        <v>298</v>
      </c>
      <c r="U8" s="22">
        <v>902</v>
      </c>
      <c r="V8" s="12">
        <v>0</v>
      </c>
      <c r="W8" s="22">
        <v>96</v>
      </c>
      <c r="X8" s="22">
        <v>252</v>
      </c>
      <c r="Y8" s="11" t="s">
        <v>162</v>
      </c>
      <c r="Z8" s="11" t="s">
        <v>159</v>
      </c>
      <c r="AA8" s="12" t="s">
        <v>50</v>
      </c>
      <c r="AB8" s="11"/>
    </row>
    <row r="9" s="1" customFormat="1" ht="150" customHeight="1" spans="1:28">
      <c r="A9" s="10">
        <v>3</v>
      </c>
      <c r="B9" s="11" t="s">
        <v>152</v>
      </c>
      <c r="C9" s="11" t="s">
        <v>153</v>
      </c>
      <c r="D9" s="11" t="s">
        <v>163</v>
      </c>
      <c r="E9" s="11" t="s">
        <v>40</v>
      </c>
      <c r="F9" s="12" t="s">
        <v>41</v>
      </c>
      <c r="G9" s="12" t="s">
        <v>42</v>
      </c>
      <c r="H9" s="11" t="s">
        <v>43</v>
      </c>
      <c r="I9" s="11" t="s">
        <v>153</v>
      </c>
      <c r="J9" s="12">
        <v>2026.05</v>
      </c>
      <c r="K9" s="12">
        <v>2026.12</v>
      </c>
      <c r="L9" s="11" t="s">
        <v>161</v>
      </c>
      <c r="M9" s="11">
        <v>685.41</v>
      </c>
      <c r="N9" s="11">
        <v>200</v>
      </c>
      <c r="O9" s="11">
        <v>485.41</v>
      </c>
      <c r="P9" s="12" t="s">
        <v>156</v>
      </c>
      <c r="Q9" s="12" t="s">
        <v>157</v>
      </c>
      <c r="R9" s="11" t="s">
        <v>89</v>
      </c>
      <c r="S9" s="12">
        <v>1</v>
      </c>
      <c r="T9" s="22">
        <v>298</v>
      </c>
      <c r="U9" s="22">
        <v>902</v>
      </c>
      <c r="V9" s="12">
        <v>0</v>
      </c>
      <c r="W9" s="22">
        <v>96</v>
      </c>
      <c r="X9" s="22">
        <v>252</v>
      </c>
      <c r="Y9" s="11" t="s">
        <v>164</v>
      </c>
      <c r="Z9" s="11" t="s">
        <v>159</v>
      </c>
      <c r="AA9" s="12" t="s">
        <v>50</v>
      </c>
      <c r="AB9" s="12"/>
    </row>
    <row r="10" s="2" customFormat="1" ht="162" customHeight="1" spans="1:28">
      <c r="A10" s="10">
        <v>4</v>
      </c>
      <c r="B10" s="11" t="s">
        <v>152</v>
      </c>
      <c r="C10" s="11" t="s">
        <v>165</v>
      </c>
      <c r="D10" s="11" t="s">
        <v>166</v>
      </c>
      <c r="E10" s="12" t="s">
        <v>40</v>
      </c>
      <c r="F10" s="12" t="s">
        <v>41</v>
      </c>
      <c r="G10" s="12" t="s">
        <v>42</v>
      </c>
      <c r="H10" s="12" t="s">
        <v>43</v>
      </c>
      <c r="I10" s="11" t="s">
        <v>165</v>
      </c>
      <c r="J10" s="12">
        <v>2026.05</v>
      </c>
      <c r="K10" s="12">
        <v>2026.12</v>
      </c>
      <c r="L10" s="24" t="s">
        <v>167</v>
      </c>
      <c r="M10" s="12">
        <v>138</v>
      </c>
      <c r="N10" s="12">
        <v>60</v>
      </c>
      <c r="O10" s="12">
        <v>78</v>
      </c>
      <c r="P10" s="12" t="s">
        <v>156</v>
      </c>
      <c r="Q10" s="12" t="s">
        <v>157</v>
      </c>
      <c r="R10" s="12" t="s">
        <v>47</v>
      </c>
      <c r="S10" s="12">
        <v>1</v>
      </c>
      <c r="T10" s="23">
        <v>1182</v>
      </c>
      <c r="U10" s="23">
        <v>3213</v>
      </c>
      <c r="V10" s="12">
        <v>1</v>
      </c>
      <c r="W10" s="23">
        <v>227</v>
      </c>
      <c r="X10" s="23">
        <v>602</v>
      </c>
      <c r="Y10" s="48" t="s">
        <v>168</v>
      </c>
      <c r="Z10" s="11" t="s">
        <v>159</v>
      </c>
      <c r="AA10" s="12" t="s">
        <v>50</v>
      </c>
      <c r="AB10" s="24"/>
    </row>
    <row r="11" s="2" customFormat="1" ht="103" customHeight="1" spans="1:28">
      <c r="A11" s="10">
        <v>5</v>
      </c>
      <c r="B11" s="11" t="s">
        <v>152</v>
      </c>
      <c r="C11" s="11" t="s">
        <v>165</v>
      </c>
      <c r="D11" s="11" t="s">
        <v>169</v>
      </c>
      <c r="E11" s="12" t="s">
        <v>40</v>
      </c>
      <c r="F11" s="12" t="s">
        <v>41</v>
      </c>
      <c r="G11" s="12" t="s">
        <v>42</v>
      </c>
      <c r="H11" s="12" t="s">
        <v>43</v>
      </c>
      <c r="I11" s="11" t="s">
        <v>165</v>
      </c>
      <c r="J11" s="12">
        <v>2026.05</v>
      </c>
      <c r="K11" s="12">
        <v>2026.12</v>
      </c>
      <c r="L11" s="24" t="s">
        <v>167</v>
      </c>
      <c r="M11" s="12">
        <v>138</v>
      </c>
      <c r="N11" s="12">
        <v>60</v>
      </c>
      <c r="O11" s="12">
        <v>78</v>
      </c>
      <c r="P11" s="12" t="s">
        <v>156</v>
      </c>
      <c r="Q11" s="12" t="s">
        <v>157</v>
      </c>
      <c r="R11" s="12" t="s">
        <v>47</v>
      </c>
      <c r="S11" s="32">
        <v>1</v>
      </c>
      <c r="T11" s="23">
        <v>1182</v>
      </c>
      <c r="U11" s="23">
        <v>3213</v>
      </c>
      <c r="V11" s="12">
        <v>1</v>
      </c>
      <c r="W11" s="23">
        <v>227</v>
      </c>
      <c r="X11" s="23">
        <v>602</v>
      </c>
      <c r="Y11" s="48" t="s">
        <v>170</v>
      </c>
      <c r="Z11" s="11" t="s">
        <v>159</v>
      </c>
      <c r="AA11" s="12" t="s">
        <v>50</v>
      </c>
      <c r="AB11" s="24"/>
    </row>
    <row r="12" s="1" customFormat="1" ht="98" customHeight="1" spans="1:28">
      <c r="A12" s="10">
        <v>6</v>
      </c>
      <c r="B12" s="11" t="s">
        <v>152</v>
      </c>
      <c r="C12" s="11" t="s">
        <v>165</v>
      </c>
      <c r="D12" s="11" t="s">
        <v>171</v>
      </c>
      <c r="E12" s="12" t="s">
        <v>40</v>
      </c>
      <c r="F12" s="12" t="s">
        <v>41</v>
      </c>
      <c r="G12" s="12" t="s">
        <v>42</v>
      </c>
      <c r="H12" s="12" t="s">
        <v>43</v>
      </c>
      <c r="I12" s="11" t="s">
        <v>165</v>
      </c>
      <c r="J12" s="12">
        <v>2026.05</v>
      </c>
      <c r="K12" s="12">
        <v>2026.12</v>
      </c>
      <c r="L12" s="24" t="s">
        <v>167</v>
      </c>
      <c r="M12" s="12">
        <v>138</v>
      </c>
      <c r="N12" s="12">
        <v>60</v>
      </c>
      <c r="O12" s="12">
        <v>78</v>
      </c>
      <c r="P12" s="12" t="s">
        <v>156</v>
      </c>
      <c r="Q12" s="12" t="s">
        <v>157</v>
      </c>
      <c r="R12" s="12" t="s">
        <v>47</v>
      </c>
      <c r="S12" s="32">
        <v>1</v>
      </c>
      <c r="T12" s="23">
        <v>1182</v>
      </c>
      <c r="U12" s="23">
        <v>3213</v>
      </c>
      <c r="V12" s="12">
        <v>1</v>
      </c>
      <c r="W12" s="23">
        <v>227</v>
      </c>
      <c r="X12" s="23">
        <v>602</v>
      </c>
      <c r="Y12" s="48" t="s">
        <v>172</v>
      </c>
      <c r="Z12" s="11" t="s">
        <v>159</v>
      </c>
      <c r="AA12" s="12" t="s">
        <v>50</v>
      </c>
      <c r="AB12" s="12"/>
    </row>
    <row r="13" s="1" customFormat="1" ht="87" customHeight="1" spans="1:28">
      <c r="A13" s="10">
        <v>7</v>
      </c>
      <c r="B13" s="11" t="s">
        <v>152</v>
      </c>
      <c r="C13" s="11" t="s">
        <v>173</v>
      </c>
      <c r="D13" s="11" t="s">
        <v>174</v>
      </c>
      <c r="E13" s="12" t="s">
        <v>40</v>
      </c>
      <c r="F13" s="12" t="s">
        <v>41</v>
      </c>
      <c r="G13" s="12" t="s">
        <v>42</v>
      </c>
      <c r="H13" s="12" t="s">
        <v>43</v>
      </c>
      <c r="I13" s="11" t="s">
        <v>173</v>
      </c>
      <c r="J13" s="12">
        <v>2026.05</v>
      </c>
      <c r="K13" s="12">
        <v>2026.12</v>
      </c>
      <c r="L13" s="24" t="s">
        <v>175</v>
      </c>
      <c r="M13" s="12">
        <v>92</v>
      </c>
      <c r="N13" s="12">
        <v>40</v>
      </c>
      <c r="O13" s="12">
        <v>52</v>
      </c>
      <c r="P13" s="12" t="s">
        <v>156</v>
      </c>
      <c r="Q13" s="12" t="s">
        <v>157</v>
      </c>
      <c r="R13" s="12" t="s">
        <v>47</v>
      </c>
      <c r="S13" s="32">
        <v>1</v>
      </c>
      <c r="T13" s="23">
        <v>305</v>
      </c>
      <c r="U13" s="23">
        <v>849</v>
      </c>
      <c r="V13" s="12">
        <v>1</v>
      </c>
      <c r="W13" s="23">
        <v>100</v>
      </c>
      <c r="X13" s="23">
        <v>263</v>
      </c>
      <c r="Y13" s="48" t="s">
        <v>176</v>
      </c>
      <c r="Z13" s="11" t="s">
        <v>159</v>
      </c>
      <c r="AA13" s="12" t="s">
        <v>50</v>
      </c>
      <c r="AB13" s="26"/>
    </row>
    <row r="14" s="3" customFormat="1" ht="121.5" spans="1:28">
      <c r="A14" s="10">
        <v>8</v>
      </c>
      <c r="B14" s="11" t="s">
        <v>152</v>
      </c>
      <c r="C14" s="11" t="s">
        <v>177</v>
      </c>
      <c r="D14" s="11" t="s">
        <v>178</v>
      </c>
      <c r="E14" s="12" t="s">
        <v>40</v>
      </c>
      <c r="F14" s="12" t="s">
        <v>41</v>
      </c>
      <c r="G14" s="12" t="s">
        <v>42</v>
      </c>
      <c r="H14" s="12" t="s">
        <v>43</v>
      </c>
      <c r="I14" s="11" t="s">
        <v>177</v>
      </c>
      <c r="J14" s="12">
        <v>2026.05</v>
      </c>
      <c r="K14" s="12">
        <v>2026.12</v>
      </c>
      <c r="L14" s="24" t="s">
        <v>179</v>
      </c>
      <c r="M14" s="12">
        <v>138</v>
      </c>
      <c r="N14" s="12">
        <v>60</v>
      </c>
      <c r="O14" s="12">
        <v>78</v>
      </c>
      <c r="P14" s="12" t="s">
        <v>156</v>
      </c>
      <c r="Q14" s="12" t="s">
        <v>157</v>
      </c>
      <c r="R14" s="12" t="s">
        <v>47</v>
      </c>
      <c r="S14" s="12">
        <v>1</v>
      </c>
      <c r="T14" s="23">
        <v>611</v>
      </c>
      <c r="U14" s="23">
        <v>1868</v>
      </c>
      <c r="V14" s="12">
        <v>1</v>
      </c>
      <c r="W14" s="23">
        <v>252</v>
      </c>
      <c r="X14" s="23">
        <v>870</v>
      </c>
      <c r="Y14" s="48" t="s">
        <v>180</v>
      </c>
      <c r="Z14" s="11" t="s">
        <v>159</v>
      </c>
      <c r="AA14" s="12" t="s">
        <v>50</v>
      </c>
      <c r="AB14" s="26"/>
    </row>
    <row r="15" s="3" customFormat="1" ht="121.5" spans="1:28">
      <c r="A15" s="10">
        <v>9</v>
      </c>
      <c r="B15" s="11" t="s">
        <v>152</v>
      </c>
      <c r="C15" s="11" t="s">
        <v>177</v>
      </c>
      <c r="D15" s="11" t="s">
        <v>181</v>
      </c>
      <c r="E15" s="12" t="s">
        <v>40</v>
      </c>
      <c r="F15" s="12" t="s">
        <v>41</v>
      </c>
      <c r="G15" s="12" t="s">
        <v>42</v>
      </c>
      <c r="H15" s="12" t="s">
        <v>43</v>
      </c>
      <c r="I15" s="11" t="s">
        <v>177</v>
      </c>
      <c r="J15" s="12">
        <v>2026.05</v>
      </c>
      <c r="K15" s="12">
        <v>2026.12</v>
      </c>
      <c r="L15" s="24" t="s">
        <v>182</v>
      </c>
      <c r="M15" s="12">
        <v>161</v>
      </c>
      <c r="N15" s="12">
        <v>70</v>
      </c>
      <c r="O15" s="12">
        <v>91</v>
      </c>
      <c r="P15" s="12" t="s">
        <v>156</v>
      </c>
      <c r="Q15" s="12" t="s">
        <v>157</v>
      </c>
      <c r="R15" s="12" t="s">
        <v>47</v>
      </c>
      <c r="S15" s="12">
        <v>1</v>
      </c>
      <c r="T15" s="23">
        <v>611</v>
      </c>
      <c r="U15" s="23">
        <v>1868</v>
      </c>
      <c r="V15" s="12">
        <v>1</v>
      </c>
      <c r="W15" s="23">
        <v>252</v>
      </c>
      <c r="X15" s="23">
        <v>870</v>
      </c>
      <c r="Y15" s="48" t="s">
        <v>183</v>
      </c>
      <c r="Z15" s="11" t="s">
        <v>159</v>
      </c>
      <c r="AA15" s="12" t="s">
        <v>50</v>
      </c>
      <c r="AB15" s="26"/>
    </row>
    <row r="16" s="3" customFormat="1" ht="101.25" spans="1:28">
      <c r="A16" s="10">
        <v>10</v>
      </c>
      <c r="B16" s="11" t="s">
        <v>152</v>
      </c>
      <c r="C16" s="11" t="s">
        <v>184</v>
      </c>
      <c r="D16" s="11" t="s">
        <v>185</v>
      </c>
      <c r="E16" s="12" t="s">
        <v>40</v>
      </c>
      <c r="F16" s="12" t="s">
        <v>41</v>
      </c>
      <c r="G16" s="12" t="s">
        <v>42</v>
      </c>
      <c r="H16" s="12" t="s">
        <v>43</v>
      </c>
      <c r="I16" s="11" t="s">
        <v>184</v>
      </c>
      <c r="J16" s="12">
        <v>2026.05</v>
      </c>
      <c r="K16" s="12">
        <v>2026.12</v>
      </c>
      <c r="L16" s="24" t="s">
        <v>186</v>
      </c>
      <c r="M16" s="12">
        <v>69</v>
      </c>
      <c r="N16" s="12">
        <v>30</v>
      </c>
      <c r="O16" s="12">
        <v>39</v>
      </c>
      <c r="P16" s="12" t="s">
        <v>156</v>
      </c>
      <c r="Q16" s="12" t="s">
        <v>157</v>
      </c>
      <c r="R16" s="12" t="s">
        <v>47</v>
      </c>
      <c r="S16" s="12">
        <v>1</v>
      </c>
      <c r="T16" s="23">
        <v>224</v>
      </c>
      <c r="U16" s="23">
        <v>585</v>
      </c>
      <c r="V16" s="12">
        <v>1</v>
      </c>
      <c r="W16" s="23">
        <v>101</v>
      </c>
      <c r="X16" s="23">
        <v>243</v>
      </c>
      <c r="Y16" s="48" t="s">
        <v>187</v>
      </c>
      <c r="Z16" s="11" t="s">
        <v>159</v>
      </c>
      <c r="AA16" s="12" t="s">
        <v>50</v>
      </c>
      <c r="AB16" s="26"/>
    </row>
    <row r="17" s="3" customFormat="1" ht="74" customHeight="1" spans="1:28">
      <c r="A17" s="10">
        <v>11</v>
      </c>
      <c r="B17" s="11" t="s">
        <v>152</v>
      </c>
      <c r="C17" s="11" t="s">
        <v>173</v>
      </c>
      <c r="D17" s="11" t="s">
        <v>188</v>
      </c>
      <c r="E17" s="12" t="s">
        <v>40</v>
      </c>
      <c r="F17" s="12" t="s">
        <v>41</v>
      </c>
      <c r="G17" s="12" t="s">
        <v>42</v>
      </c>
      <c r="H17" s="12" t="s">
        <v>43</v>
      </c>
      <c r="I17" s="11" t="s">
        <v>173</v>
      </c>
      <c r="J17" s="12">
        <v>2026.05</v>
      </c>
      <c r="K17" s="12">
        <v>2026.12</v>
      </c>
      <c r="L17" s="24" t="s">
        <v>189</v>
      </c>
      <c r="M17" s="12">
        <v>36</v>
      </c>
      <c r="N17" s="12">
        <v>36</v>
      </c>
      <c r="O17" s="12">
        <v>0</v>
      </c>
      <c r="P17" s="12" t="s">
        <v>156</v>
      </c>
      <c r="Q17" s="12" t="s">
        <v>190</v>
      </c>
      <c r="R17" s="12" t="s">
        <v>1</v>
      </c>
      <c r="S17" s="12">
        <v>1</v>
      </c>
      <c r="T17" s="23">
        <v>305</v>
      </c>
      <c r="U17" s="23">
        <v>849</v>
      </c>
      <c r="V17" s="12">
        <v>1</v>
      </c>
      <c r="W17" s="23">
        <v>100</v>
      </c>
      <c r="X17" s="23">
        <v>263</v>
      </c>
      <c r="Y17" s="48" t="s">
        <v>1</v>
      </c>
      <c r="Z17" s="11" t="s">
        <v>159</v>
      </c>
      <c r="AA17" s="12" t="s">
        <v>50</v>
      </c>
      <c r="AB17" s="26"/>
    </row>
    <row r="18" s="3" customFormat="1" ht="75" customHeight="1" spans="1:28">
      <c r="A18" s="10">
        <v>12</v>
      </c>
      <c r="B18" s="11" t="s">
        <v>152</v>
      </c>
      <c r="C18" s="11" t="s">
        <v>177</v>
      </c>
      <c r="D18" s="11" t="s">
        <v>191</v>
      </c>
      <c r="E18" s="12" t="s">
        <v>40</v>
      </c>
      <c r="F18" s="12" t="s">
        <v>41</v>
      </c>
      <c r="G18" s="12" t="s">
        <v>42</v>
      </c>
      <c r="H18" s="12" t="s">
        <v>43</v>
      </c>
      <c r="I18" s="11" t="s">
        <v>177</v>
      </c>
      <c r="J18" s="12">
        <v>2026.05</v>
      </c>
      <c r="K18" s="12">
        <v>2026.12</v>
      </c>
      <c r="L18" s="24" t="s">
        <v>192</v>
      </c>
      <c r="M18" s="12">
        <v>62</v>
      </c>
      <c r="N18" s="12">
        <v>62</v>
      </c>
      <c r="O18" s="12">
        <v>0</v>
      </c>
      <c r="P18" s="12" t="s">
        <v>156</v>
      </c>
      <c r="Q18" s="12" t="s">
        <v>190</v>
      </c>
      <c r="R18" s="12" t="s">
        <v>1</v>
      </c>
      <c r="S18" s="12">
        <v>1</v>
      </c>
      <c r="T18" s="23">
        <v>611</v>
      </c>
      <c r="U18" s="23">
        <v>1868</v>
      </c>
      <c r="V18" s="12">
        <v>1</v>
      </c>
      <c r="W18" s="23">
        <v>252</v>
      </c>
      <c r="X18" s="23">
        <v>870</v>
      </c>
      <c r="Y18" s="48" t="s">
        <v>1</v>
      </c>
      <c r="Z18" s="11" t="s">
        <v>159</v>
      </c>
      <c r="AA18" s="12" t="s">
        <v>50</v>
      </c>
      <c r="AB18" s="26"/>
    </row>
    <row r="19" s="3" customFormat="1" ht="60.75" spans="1:28">
      <c r="A19" s="10">
        <v>13</v>
      </c>
      <c r="B19" s="11" t="s">
        <v>152</v>
      </c>
      <c r="C19" s="11" t="s">
        <v>165</v>
      </c>
      <c r="D19" s="11" t="s">
        <v>193</v>
      </c>
      <c r="E19" s="12" t="s">
        <v>40</v>
      </c>
      <c r="F19" s="12" t="s">
        <v>41</v>
      </c>
      <c r="G19" s="12" t="s">
        <v>42</v>
      </c>
      <c r="H19" s="12" t="s">
        <v>43</v>
      </c>
      <c r="I19" s="11" t="s">
        <v>165</v>
      </c>
      <c r="J19" s="12">
        <v>2026.05</v>
      </c>
      <c r="K19" s="12">
        <v>2026.12</v>
      </c>
      <c r="L19" s="11" t="s">
        <v>194</v>
      </c>
      <c r="M19" s="11">
        <v>206.4</v>
      </c>
      <c r="N19" s="11">
        <v>206.4</v>
      </c>
      <c r="O19" s="11">
        <v>0</v>
      </c>
      <c r="P19" s="12" t="s">
        <v>156</v>
      </c>
      <c r="Q19" s="12" t="s">
        <v>195</v>
      </c>
      <c r="R19" s="12" t="s">
        <v>1</v>
      </c>
      <c r="S19" s="32">
        <v>1</v>
      </c>
      <c r="T19" s="23">
        <v>1182</v>
      </c>
      <c r="U19" s="23">
        <v>3213</v>
      </c>
      <c r="V19" s="12">
        <v>1</v>
      </c>
      <c r="W19" s="23">
        <v>227</v>
      </c>
      <c r="X19" s="23">
        <v>602</v>
      </c>
      <c r="Y19" s="12" t="s">
        <v>1</v>
      </c>
      <c r="Z19" s="11" t="s">
        <v>159</v>
      </c>
      <c r="AA19" s="12" t="s">
        <v>50</v>
      </c>
      <c r="AB19" s="26"/>
    </row>
    <row r="20" s="3" customFormat="1" ht="101.25" spans="1:28">
      <c r="A20" s="10">
        <v>14</v>
      </c>
      <c r="B20" s="11" t="s">
        <v>152</v>
      </c>
      <c r="C20" s="11" t="s">
        <v>196</v>
      </c>
      <c r="D20" s="11" t="s">
        <v>197</v>
      </c>
      <c r="E20" s="11" t="s">
        <v>40</v>
      </c>
      <c r="F20" s="12" t="s">
        <v>41</v>
      </c>
      <c r="G20" s="12" t="s">
        <v>42</v>
      </c>
      <c r="H20" s="11" t="s">
        <v>43</v>
      </c>
      <c r="I20" s="11" t="s">
        <v>196</v>
      </c>
      <c r="J20" s="12">
        <v>2026.05</v>
      </c>
      <c r="K20" s="12">
        <v>2026.12</v>
      </c>
      <c r="L20" s="11" t="s">
        <v>198</v>
      </c>
      <c r="M20" s="11">
        <v>20</v>
      </c>
      <c r="N20" s="11">
        <v>20</v>
      </c>
      <c r="O20" s="11">
        <v>0</v>
      </c>
      <c r="P20" s="12" t="s">
        <v>156</v>
      </c>
      <c r="Q20" s="12" t="s">
        <v>157</v>
      </c>
      <c r="R20" s="11"/>
      <c r="S20" s="22">
        <v>1</v>
      </c>
      <c r="T20" s="22">
        <v>1227</v>
      </c>
      <c r="U20" s="22">
        <v>3692</v>
      </c>
      <c r="V20" s="22">
        <v>0</v>
      </c>
      <c r="W20" s="22">
        <v>134</v>
      </c>
      <c r="X20" s="22">
        <v>397</v>
      </c>
      <c r="Y20" s="11" t="s">
        <v>199</v>
      </c>
      <c r="Z20" s="11" t="s">
        <v>159</v>
      </c>
      <c r="AA20" s="12" t="s">
        <v>200</v>
      </c>
      <c r="AB20" s="26"/>
    </row>
    <row r="21" s="3" customFormat="1" ht="81" spans="1:28">
      <c r="A21" s="10">
        <v>15</v>
      </c>
      <c r="B21" s="11" t="s">
        <v>37</v>
      </c>
      <c r="C21" s="11" t="s">
        <v>201</v>
      </c>
      <c r="D21" s="11" t="s">
        <v>202</v>
      </c>
      <c r="E21" s="11" t="s">
        <v>40</v>
      </c>
      <c r="F21" s="12" t="s">
        <v>41</v>
      </c>
      <c r="G21" s="12" t="s">
        <v>42</v>
      </c>
      <c r="H21" s="11" t="s">
        <v>43</v>
      </c>
      <c r="I21" s="11" t="s">
        <v>201</v>
      </c>
      <c r="J21" s="12">
        <v>2026.04</v>
      </c>
      <c r="K21" s="12" t="s">
        <v>203</v>
      </c>
      <c r="L21" s="11" t="s">
        <v>204</v>
      </c>
      <c r="M21" s="11">
        <v>92</v>
      </c>
      <c r="N21" s="11">
        <v>40</v>
      </c>
      <c r="O21" s="11">
        <v>52</v>
      </c>
      <c r="P21" s="12" t="s">
        <v>156</v>
      </c>
      <c r="Q21" s="12" t="s">
        <v>205</v>
      </c>
      <c r="R21" s="11" t="s">
        <v>47</v>
      </c>
      <c r="S21" s="12">
        <v>1</v>
      </c>
      <c r="T21" s="12">
        <v>32</v>
      </c>
      <c r="U21" s="12">
        <v>168</v>
      </c>
      <c r="V21" s="12">
        <v>1</v>
      </c>
      <c r="W21" s="12">
        <v>32</v>
      </c>
      <c r="X21" s="12">
        <v>168</v>
      </c>
      <c r="Y21" s="11" t="s">
        <v>206</v>
      </c>
      <c r="Z21" s="11" t="s">
        <v>121</v>
      </c>
      <c r="AA21" s="12" t="s">
        <v>50</v>
      </c>
      <c r="AB21" s="26"/>
    </row>
    <row r="22" s="3" customFormat="1" ht="121.5" spans="1:28">
      <c r="A22" s="10">
        <v>16</v>
      </c>
      <c r="B22" s="54" t="s">
        <v>207</v>
      </c>
      <c r="C22" s="12" t="s">
        <v>208</v>
      </c>
      <c r="D22" s="12" t="s">
        <v>209</v>
      </c>
      <c r="E22" s="12" t="s">
        <v>40</v>
      </c>
      <c r="F22" s="12" t="s">
        <v>41</v>
      </c>
      <c r="G22" s="12" t="s">
        <v>42</v>
      </c>
      <c r="H22" s="12" t="s">
        <v>43</v>
      </c>
      <c r="I22" s="12" t="s">
        <v>208</v>
      </c>
      <c r="J22" s="12">
        <v>2026.03</v>
      </c>
      <c r="K22" s="12">
        <v>2026.08</v>
      </c>
      <c r="L22" s="12" t="s">
        <v>204</v>
      </c>
      <c r="M22" s="12">
        <v>96</v>
      </c>
      <c r="N22" s="12">
        <v>40</v>
      </c>
      <c r="O22" s="12">
        <v>56</v>
      </c>
      <c r="P22" s="12" t="s">
        <v>210</v>
      </c>
      <c r="Q22" s="12" t="s">
        <v>211</v>
      </c>
      <c r="R22" s="12" t="s">
        <v>47</v>
      </c>
      <c r="S22" s="12">
        <v>1</v>
      </c>
      <c r="T22" s="12">
        <v>204</v>
      </c>
      <c r="U22" s="12">
        <v>718</v>
      </c>
      <c r="V22" s="12">
        <v>3</v>
      </c>
      <c r="W22" s="12">
        <v>59</v>
      </c>
      <c r="X22" s="12">
        <v>159</v>
      </c>
      <c r="Y22" s="12" t="s">
        <v>212</v>
      </c>
      <c r="Z22" s="12" t="s">
        <v>213</v>
      </c>
      <c r="AA22" s="12" t="s">
        <v>50</v>
      </c>
      <c r="AB22" s="26"/>
    </row>
    <row r="23" s="3" customFormat="1" ht="121.5" spans="1:28">
      <c r="A23" s="10">
        <v>17</v>
      </c>
      <c r="B23" s="54" t="s">
        <v>214</v>
      </c>
      <c r="C23" s="12" t="s">
        <v>215</v>
      </c>
      <c r="D23" s="12" t="s">
        <v>216</v>
      </c>
      <c r="E23" s="12" t="s">
        <v>40</v>
      </c>
      <c r="F23" s="12" t="s">
        <v>41</v>
      </c>
      <c r="G23" s="12" t="s">
        <v>42</v>
      </c>
      <c r="H23" s="12" t="s">
        <v>43</v>
      </c>
      <c r="I23" s="12" t="s">
        <v>215</v>
      </c>
      <c r="J23" s="12">
        <v>2026.03</v>
      </c>
      <c r="K23" s="12">
        <v>2026.09</v>
      </c>
      <c r="L23" s="12" t="s">
        <v>204</v>
      </c>
      <c r="M23" s="12">
        <v>85</v>
      </c>
      <c r="N23" s="12">
        <v>40</v>
      </c>
      <c r="O23" s="12">
        <v>45</v>
      </c>
      <c r="P23" s="12" t="s">
        <v>210</v>
      </c>
      <c r="Q23" s="12" t="s">
        <v>211</v>
      </c>
      <c r="R23" s="12" t="s">
        <v>47</v>
      </c>
      <c r="S23" s="12">
        <v>1</v>
      </c>
      <c r="T23" s="12">
        <v>423</v>
      </c>
      <c r="U23" s="12">
        <v>1157</v>
      </c>
      <c r="V23" s="12">
        <v>1</v>
      </c>
      <c r="W23" s="12">
        <v>59</v>
      </c>
      <c r="X23" s="12">
        <v>159</v>
      </c>
      <c r="Y23" s="12" t="s">
        <v>217</v>
      </c>
      <c r="Z23" s="12" t="s">
        <v>218</v>
      </c>
      <c r="AA23" s="12" t="s">
        <v>50</v>
      </c>
      <c r="AB23" s="26"/>
    </row>
    <row r="24" s="3" customFormat="1" ht="101.25" spans="1:28">
      <c r="A24" s="10">
        <v>18</v>
      </c>
      <c r="B24" s="61" t="s">
        <v>219</v>
      </c>
      <c r="C24" s="14" t="s">
        <v>220</v>
      </c>
      <c r="D24" s="14" t="s">
        <v>221</v>
      </c>
      <c r="E24" s="14" t="s">
        <v>40</v>
      </c>
      <c r="F24" s="12" t="s">
        <v>41</v>
      </c>
      <c r="G24" s="12" t="s">
        <v>42</v>
      </c>
      <c r="H24" s="14" t="s">
        <v>43</v>
      </c>
      <c r="I24" s="14" t="s">
        <v>220</v>
      </c>
      <c r="J24" s="14">
        <v>2026.04</v>
      </c>
      <c r="K24" s="14">
        <v>2026.07</v>
      </c>
      <c r="L24" s="14" t="s">
        <v>222</v>
      </c>
      <c r="M24" s="14">
        <v>160</v>
      </c>
      <c r="N24" s="14">
        <v>80</v>
      </c>
      <c r="O24" s="14">
        <v>80</v>
      </c>
      <c r="P24" s="41" t="s">
        <v>223</v>
      </c>
      <c r="Q24" s="41" t="s">
        <v>224</v>
      </c>
      <c r="R24" s="14" t="s">
        <v>47</v>
      </c>
      <c r="S24" s="41">
        <v>1</v>
      </c>
      <c r="T24" s="41">
        <v>28</v>
      </c>
      <c r="U24" s="41">
        <v>33</v>
      </c>
      <c r="V24" s="41">
        <v>1</v>
      </c>
      <c r="W24" s="41">
        <v>15</v>
      </c>
      <c r="X24" s="41">
        <v>18</v>
      </c>
      <c r="Y24" s="14" t="s">
        <v>225</v>
      </c>
      <c r="Z24" s="14" t="s">
        <v>226</v>
      </c>
      <c r="AA24" s="12" t="s">
        <v>50</v>
      </c>
      <c r="AB24" s="26"/>
    </row>
    <row r="25" s="3" customFormat="1" ht="101.25" spans="1:28">
      <c r="A25" s="10">
        <v>19</v>
      </c>
      <c r="B25" s="61" t="s">
        <v>219</v>
      </c>
      <c r="C25" s="14" t="s">
        <v>227</v>
      </c>
      <c r="D25" s="14" t="s">
        <v>228</v>
      </c>
      <c r="E25" s="14" t="s">
        <v>40</v>
      </c>
      <c r="F25" s="12" t="s">
        <v>41</v>
      </c>
      <c r="G25" s="12" t="s">
        <v>42</v>
      </c>
      <c r="H25" s="14" t="s">
        <v>43</v>
      </c>
      <c r="I25" s="14" t="s">
        <v>227</v>
      </c>
      <c r="J25" s="14">
        <v>2026.04</v>
      </c>
      <c r="K25" s="14">
        <v>2026.07</v>
      </c>
      <c r="L25" s="14" t="s">
        <v>222</v>
      </c>
      <c r="M25" s="14">
        <v>160</v>
      </c>
      <c r="N25" s="14">
        <v>80</v>
      </c>
      <c r="O25" s="14">
        <v>80</v>
      </c>
      <c r="P25" s="14" t="s">
        <v>223</v>
      </c>
      <c r="Q25" s="41" t="s">
        <v>224</v>
      </c>
      <c r="R25" s="14" t="s">
        <v>47</v>
      </c>
      <c r="S25" s="41">
        <v>1</v>
      </c>
      <c r="T25" s="41">
        <v>28</v>
      </c>
      <c r="U25" s="41">
        <v>33</v>
      </c>
      <c r="V25" s="41">
        <v>1</v>
      </c>
      <c r="W25" s="41">
        <v>15</v>
      </c>
      <c r="X25" s="41">
        <v>18</v>
      </c>
      <c r="Y25" s="14" t="s">
        <v>225</v>
      </c>
      <c r="Z25" s="14" t="s">
        <v>226</v>
      </c>
      <c r="AA25" s="12" t="s">
        <v>50</v>
      </c>
      <c r="AB25" s="26"/>
    </row>
    <row r="26" s="3" customFormat="1" ht="81" spans="1:28">
      <c r="A26" s="10">
        <v>20</v>
      </c>
      <c r="B26" s="11" t="s">
        <v>214</v>
      </c>
      <c r="C26" s="11" t="s">
        <v>229</v>
      </c>
      <c r="D26" s="12" t="s">
        <v>230</v>
      </c>
      <c r="E26" s="14" t="s">
        <v>40</v>
      </c>
      <c r="F26" s="12" t="s">
        <v>41</v>
      </c>
      <c r="G26" s="12" t="s">
        <v>42</v>
      </c>
      <c r="H26" s="14" t="s">
        <v>43</v>
      </c>
      <c r="I26" s="11" t="s">
        <v>229</v>
      </c>
      <c r="J26" s="31">
        <v>2026.03</v>
      </c>
      <c r="K26" s="31">
        <v>2026.04</v>
      </c>
      <c r="L26" s="12" t="s">
        <v>231</v>
      </c>
      <c r="M26" s="12">
        <v>620</v>
      </c>
      <c r="N26" s="12">
        <v>186</v>
      </c>
      <c r="O26" s="12">
        <v>434</v>
      </c>
      <c r="P26" s="12" t="s">
        <v>210</v>
      </c>
      <c r="Q26" s="21" t="s">
        <v>232</v>
      </c>
      <c r="R26" s="12" t="s">
        <v>89</v>
      </c>
      <c r="S26" s="21">
        <v>1</v>
      </c>
      <c r="T26" s="21">
        <v>206</v>
      </c>
      <c r="U26" s="21">
        <v>828</v>
      </c>
      <c r="V26" s="21">
        <v>23</v>
      </c>
      <c r="W26" s="21">
        <v>59</v>
      </c>
      <c r="X26" s="21">
        <v>239</v>
      </c>
      <c r="Y26" s="14" t="s">
        <v>233</v>
      </c>
      <c r="Z26" s="12" t="s">
        <v>218</v>
      </c>
      <c r="AA26" s="12" t="s">
        <v>50</v>
      </c>
      <c r="AB26" s="26"/>
    </row>
    <row r="27" s="3" customFormat="1" ht="109" customHeight="1" spans="1:28">
      <c r="A27" s="10">
        <v>21</v>
      </c>
      <c r="B27" s="11" t="s">
        <v>214</v>
      </c>
      <c r="C27" s="11" t="s">
        <v>229</v>
      </c>
      <c r="D27" s="12" t="s">
        <v>234</v>
      </c>
      <c r="E27" s="14" t="s">
        <v>40</v>
      </c>
      <c r="F27" s="12" t="s">
        <v>69</v>
      </c>
      <c r="G27" s="12" t="s">
        <v>235</v>
      </c>
      <c r="H27" s="14" t="s">
        <v>43</v>
      </c>
      <c r="I27" s="11" t="s">
        <v>229</v>
      </c>
      <c r="J27" s="31">
        <v>2026.04</v>
      </c>
      <c r="K27" s="31">
        <v>2026.05</v>
      </c>
      <c r="L27" s="12" t="s">
        <v>236</v>
      </c>
      <c r="M27" s="12">
        <v>320</v>
      </c>
      <c r="N27" s="12">
        <v>96</v>
      </c>
      <c r="O27" s="12">
        <v>224</v>
      </c>
      <c r="P27" s="12" t="s">
        <v>210</v>
      </c>
      <c r="Q27" s="12" t="s">
        <v>232</v>
      </c>
      <c r="R27" s="12" t="s">
        <v>89</v>
      </c>
      <c r="S27" s="12">
        <v>1</v>
      </c>
      <c r="T27" s="12">
        <v>206</v>
      </c>
      <c r="U27" s="12">
        <v>828</v>
      </c>
      <c r="V27" s="12">
        <v>23</v>
      </c>
      <c r="W27" s="12">
        <v>59</v>
      </c>
      <c r="X27" s="12">
        <v>239</v>
      </c>
      <c r="Y27" s="14" t="s">
        <v>233</v>
      </c>
      <c r="Z27" s="12" t="s">
        <v>218</v>
      </c>
      <c r="AA27" s="12" t="s">
        <v>50</v>
      </c>
      <c r="AB27" s="26"/>
    </row>
    <row r="28" s="3" customFormat="1" ht="81" spans="1:28">
      <c r="A28" s="10">
        <v>22</v>
      </c>
      <c r="B28" s="11" t="s">
        <v>214</v>
      </c>
      <c r="C28" s="11" t="s">
        <v>229</v>
      </c>
      <c r="D28" s="12" t="s">
        <v>237</v>
      </c>
      <c r="E28" s="14" t="s">
        <v>40</v>
      </c>
      <c r="F28" s="12" t="s">
        <v>41</v>
      </c>
      <c r="G28" s="12" t="s">
        <v>42</v>
      </c>
      <c r="H28" s="14" t="s">
        <v>43</v>
      </c>
      <c r="I28" s="11" t="s">
        <v>229</v>
      </c>
      <c r="J28" s="31">
        <v>2026.05</v>
      </c>
      <c r="K28" s="31">
        <v>2026.06</v>
      </c>
      <c r="L28" s="12" t="s">
        <v>238</v>
      </c>
      <c r="M28" s="12">
        <v>640</v>
      </c>
      <c r="N28" s="12">
        <v>192</v>
      </c>
      <c r="O28" s="12">
        <v>448</v>
      </c>
      <c r="P28" s="12" t="s">
        <v>210</v>
      </c>
      <c r="Q28" s="12" t="s">
        <v>232</v>
      </c>
      <c r="R28" s="12" t="s">
        <v>89</v>
      </c>
      <c r="S28" s="12">
        <v>1</v>
      </c>
      <c r="T28" s="12">
        <v>206</v>
      </c>
      <c r="U28" s="12">
        <v>828</v>
      </c>
      <c r="V28" s="12">
        <v>23</v>
      </c>
      <c r="W28" s="12">
        <v>59</v>
      </c>
      <c r="X28" s="12">
        <v>239</v>
      </c>
      <c r="Y28" s="14" t="s">
        <v>233</v>
      </c>
      <c r="Z28" s="12" t="s">
        <v>218</v>
      </c>
      <c r="AA28" s="12" t="s">
        <v>50</v>
      </c>
      <c r="AB28" s="26"/>
    </row>
    <row r="29" s="3" customFormat="1" ht="81" spans="1:28">
      <c r="A29" s="10">
        <v>23</v>
      </c>
      <c r="B29" s="11" t="s">
        <v>214</v>
      </c>
      <c r="C29" s="11" t="s">
        <v>229</v>
      </c>
      <c r="D29" s="12" t="s">
        <v>239</v>
      </c>
      <c r="E29" s="14" t="s">
        <v>40</v>
      </c>
      <c r="F29" s="12" t="s">
        <v>41</v>
      </c>
      <c r="G29" s="12" t="s">
        <v>42</v>
      </c>
      <c r="H29" s="14" t="s">
        <v>43</v>
      </c>
      <c r="I29" s="11" t="s">
        <v>229</v>
      </c>
      <c r="J29" s="31">
        <v>2026.06</v>
      </c>
      <c r="K29" s="31">
        <v>2026.07</v>
      </c>
      <c r="L29" s="12" t="s">
        <v>240</v>
      </c>
      <c r="M29" s="12">
        <v>400</v>
      </c>
      <c r="N29" s="12">
        <v>120</v>
      </c>
      <c r="O29" s="12">
        <v>280</v>
      </c>
      <c r="P29" s="12" t="s">
        <v>210</v>
      </c>
      <c r="Q29" s="12" t="s">
        <v>232</v>
      </c>
      <c r="R29" s="12" t="s">
        <v>89</v>
      </c>
      <c r="S29" s="12">
        <v>1</v>
      </c>
      <c r="T29" s="12">
        <v>206</v>
      </c>
      <c r="U29" s="12">
        <v>828</v>
      </c>
      <c r="V29" s="12">
        <v>23</v>
      </c>
      <c r="W29" s="12">
        <v>59</v>
      </c>
      <c r="X29" s="12">
        <v>239</v>
      </c>
      <c r="Y29" s="14" t="s">
        <v>233</v>
      </c>
      <c r="Z29" s="12" t="s">
        <v>218</v>
      </c>
      <c r="AA29" s="12" t="s">
        <v>50</v>
      </c>
      <c r="AB29" s="26"/>
    </row>
    <row r="30" s="3" customFormat="1" ht="101" customHeight="1" spans="1:28">
      <c r="A30" s="10">
        <v>24</v>
      </c>
      <c r="B30" s="11" t="s">
        <v>214</v>
      </c>
      <c r="C30" s="11" t="s">
        <v>229</v>
      </c>
      <c r="D30" s="12" t="s">
        <v>241</v>
      </c>
      <c r="E30" s="14" t="s">
        <v>40</v>
      </c>
      <c r="F30" s="12" t="s">
        <v>41</v>
      </c>
      <c r="G30" s="12" t="s">
        <v>42</v>
      </c>
      <c r="H30" s="14" t="s">
        <v>43</v>
      </c>
      <c r="I30" s="11" t="s">
        <v>229</v>
      </c>
      <c r="J30" s="31">
        <v>2026.07</v>
      </c>
      <c r="K30" s="31">
        <v>2026.08</v>
      </c>
      <c r="L30" s="11" t="s">
        <v>242</v>
      </c>
      <c r="M30" s="12">
        <v>630</v>
      </c>
      <c r="N30" s="12">
        <v>189</v>
      </c>
      <c r="O30" s="12">
        <v>441</v>
      </c>
      <c r="P30" s="12" t="s">
        <v>210</v>
      </c>
      <c r="Q30" s="12" t="s">
        <v>232</v>
      </c>
      <c r="R30" s="12" t="s">
        <v>89</v>
      </c>
      <c r="S30" s="12">
        <v>1</v>
      </c>
      <c r="T30" s="12">
        <v>206</v>
      </c>
      <c r="U30" s="12">
        <v>828</v>
      </c>
      <c r="V30" s="12">
        <v>23</v>
      </c>
      <c r="W30" s="12">
        <v>59</v>
      </c>
      <c r="X30" s="12">
        <v>239</v>
      </c>
      <c r="Y30" s="14" t="s">
        <v>233</v>
      </c>
      <c r="Z30" s="12" t="s">
        <v>218</v>
      </c>
      <c r="AA30" s="12" t="s">
        <v>50</v>
      </c>
      <c r="AB30" s="26"/>
    </row>
    <row r="31" s="3" customFormat="1" ht="81" spans="1:28">
      <c r="A31" s="10">
        <v>25</v>
      </c>
      <c r="B31" s="11" t="s">
        <v>214</v>
      </c>
      <c r="C31" s="11" t="s">
        <v>229</v>
      </c>
      <c r="D31" s="12" t="s">
        <v>243</v>
      </c>
      <c r="E31" s="14" t="s">
        <v>40</v>
      </c>
      <c r="F31" s="12" t="s">
        <v>41</v>
      </c>
      <c r="G31" s="12" t="s">
        <v>42</v>
      </c>
      <c r="H31" s="14" t="s">
        <v>43</v>
      </c>
      <c r="I31" s="11" t="s">
        <v>229</v>
      </c>
      <c r="J31" s="31">
        <v>2026.08</v>
      </c>
      <c r="K31" s="31">
        <v>2026.09</v>
      </c>
      <c r="L31" s="11" t="s">
        <v>244</v>
      </c>
      <c r="M31" s="12">
        <v>630</v>
      </c>
      <c r="N31" s="12">
        <v>189</v>
      </c>
      <c r="O31" s="12">
        <v>441</v>
      </c>
      <c r="P31" s="12" t="s">
        <v>210</v>
      </c>
      <c r="Q31" s="12" t="s">
        <v>232</v>
      </c>
      <c r="R31" s="12" t="s">
        <v>89</v>
      </c>
      <c r="S31" s="12">
        <v>1</v>
      </c>
      <c r="T31" s="12">
        <v>206</v>
      </c>
      <c r="U31" s="12">
        <v>828</v>
      </c>
      <c r="V31" s="12">
        <v>23</v>
      </c>
      <c r="W31" s="12">
        <v>59</v>
      </c>
      <c r="X31" s="12">
        <v>239</v>
      </c>
      <c r="Y31" s="14" t="s">
        <v>233</v>
      </c>
      <c r="Z31" s="12" t="s">
        <v>218</v>
      </c>
      <c r="AA31" s="12" t="s">
        <v>50</v>
      </c>
      <c r="AB31" s="26"/>
    </row>
    <row r="32" s="3" customFormat="1" ht="99" customHeight="1" spans="1:28">
      <c r="A32" s="10">
        <v>26</v>
      </c>
      <c r="B32" s="23" t="s">
        <v>214</v>
      </c>
      <c r="C32" s="11" t="s">
        <v>229</v>
      </c>
      <c r="D32" s="12" t="s">
        <v>245</v>
      </c>
      <c r="E32" s="12" t="s">
        <v>40</v>
      </c>
      <c r="F32" s="12" t="s">
        <v>41</v>
      </c>
      <c r="G32" s="12" t="s">
        <v>42</v>
      </c>
      <c r="H32" s="14" t="s">
        <v>43</v>
      </c>
      <c r="I32" s="11" t="s">
        <v>229</v>
      </c>
      <c r="J32" s="31">
        <v>2026.09</v>
      </c>
      <c r="K32" s="31">
        <v>2026.1</v>
      </c>
      <c r="L32" s="23" t="s">
        <v>246</v>
      </c>
      <c r="M32" s="12">
        <v>960</v>
      </c>
      <c r="N32" s="12">
        <v>400</v>
      </c>
      <c r="O32" s="12">
        <v>560</v>
      </c>
      <c r="P32" s="12" t="s">
        <v>210</v>
      </c>
      <c r="Q32" s="12" t="s">
        <v>232</v>
      </c>
      <c r="R32" s="23" t="s">
        <v>47</v>
      </c>
      <c r="S32" s="12">
        <v>1</v>
      </c>
      <c r="T32" s="12">
        <v>206</v>
      </c>
      <c r="U32" s="12">
        <v>828</v>
      </c>
      <c r="V32" s="12">
        <v>23</v>
      </c>
      <c r="W32" s="12">
        <v>59</v>
      </c>
      <c r="X32" s="12">
        <v>239</v>
      </c>
      <c r="Y32" s="14" t="s">
        <v>233</v>
      </c>
      <c r="Z32" s="12" t="s">
        <v>218</v>
      </c>
      <c r="AA32" s="12" t="s">
        <v>50</v>
      </c>
      <c r="AB32" s="26"/>
    </row>
    <row r="33" s="3" customFormat="1" ht="54" customHeight="1" spans="1:28">
      <c r="A33" s="23" t="s">
        <v>111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3">
        <f>SUM(M7:M32)</f>
        <v>8080.13</v>
      </c>
      <c r="N33" s="23">
        <f>SUM(N7:N32)</f>
        <v>2956.4</v>
      </c>
      <c r="O33" s="23">
        <f>SUM(O7:O32)</f>
        <v>5123.73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</sheetData>
  <mergeCells count="32">
    <mergeCell ref="A2:AA2"/>
    <mergeCell ref="A3:AA3"/>
    <mergeCell ref="E4:G4"/>
    <mergeCell ref="J4:K4"/>
    <mergeCell ref="M4:O4"/>
    <mergeCell ref="S4:X4"/>
    <mergeCell ref="V5:X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5:M6"/>
    <mergeCell ref="N5:N6"/>
    <mergeCell ref="O5:O6"/>
    <mergeCell ref="P4:P6"/>
    <mergeCell ref="Q4:Q6"/>
    <mergeCell ref="R4:R6"/>
    <mergeCell ref="S5:S6"/>
    <mergeCell ref="T5:T6"/>
    <mergeCell ref="U5:U6"/>
    <mergeCell ref="Y4:Y6"/>
    <mergeCell ref="Z4:Z6"/>
    <mergeCell ref="AA4:AA6"/>
    <mergeCell ref="AB4:AB6"/>
  </mergeCells>
  <pageMargins left="0.75" right="0.75" top="1" bottom="1" header="0.5" footer="0.5"/>
  <pageSetup paperSize="9" scale="3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9"/>
  <sheetViews>
    <sheetView zoomScale="90" zoomScaleNormal="90" workbookViewId="0">
      <selection activeCell="K8" sqref="K8"/>
    </sheetView>
  </sheetViews>
  <sheetFormatPr defaultColWidth="9" defaultRowHeight="14.25"/>
  <cols>
    <col min="1" max="2" width="9" style="4"/>
    <col min="3" max="3" width="11.125" style="4" customWidth="1"/>
    <col min="4" max="4" width="17.2583333333333" style="4" customWidth="1"/>
    <col min="5" max="8" width="9" style="4"/>
    <col min="9" max="9" width="16.8833333333333" style="4" customWidth="1"/>
    <col min="10" max="10" width="12.5" style="4" customWidth="1"/>
    <col min="11" max="11" width="13.3833333333333" style="4" customWidth="1"/>
    <col min="12" max="12" width="23.125" style="4" customWidth="1"/>
    <col min="13" max="14" width="11.375" style="4"/>
    <col min="15" max="15" width="12.625" style="4" customWidth="1"/>
    <col min="16" max="16" width="11.375" style="4"/>
    <col min="17" max="17" width="36.25" style="4" customWidth="1"/>
    <col min="18" max="18" width="39" style="4" customWidth="1"/>
    <col min="19" max="19" width="21.0333333333333" style="4" customWidth="1"/>
    <col min="20" max="20" width="10.625" style="4" customWidth="1"/>
    <col min="21" max="21" width="10.25" style="4" customWidth="1"/>
    <col min="22" max="23" width="10.75" style="4" customWidth="1"/>
    <col min="24" max="24" width="12" style="4" customWidth="1"/>
    <col min="25" max="25" width="11.875" style="4" customWidth="1"/>
    <col min="26" max="26" width="14.5583333333333" style="4" customWidth="1"/>
    <col min="27" max="27" width="14.2583333333333" style="4" customWidth="1"/>
    <col min="28" max="28" width="9" style="4"/>
    <col min="29" max="29" width="12.0833333333333" style="4" customWidth="1"/>
    <col min="30" max="16384" width="9" style="4"/>
  </cols>
  <sheetData>
    <row r="1" spans="1:1">
      <c r="A1" s="4" t="s">
        <v>247</v>
      </c>
    </row>
    <row r="2" ht="34.5" spans="1:29">
      <c r="A2" s="5" t="s">
        <v>248</v>
      </c>
      <c r="B2" s="5"/>
      <c r="C2" s="5"/>
      <c r="D2" s="5"/>
      <c r="E2" s="5"/>
      <c r="F2" s="5"/>
      <c r="G2" s="5"/>
      <c r="H2" s="5"/>
      <c r="I2" s="5"/>
      <c r="J2" s="5"/>
      <c r="K2" s="5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6"/>
    </row>
    <row r="3" ht="15.75" spans="1:29">
      <c r="A3" s="6" t="s">
        <v>1</v>
      </c>
      <c r="B3" s="7"/>
      <c r="C3" s="7"/>
      <c r="D3" s="7"/>
      <c r="E3" s="7"/>
      <c r="F3" s="7"/>
      <c r="G3" s="7"/>
      <c r="H3" s="27"/>
      <c r="I3" s="7"/>
      <c r="J3" s="27"/>
      <c r="K3" s="27"/>
      <c r="L3" s="3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46"/>
    </row>
    <row r="4" ht="38" customHeight="1" spans="1:29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  <c r="I4" s="9" t="s">
        <v>9</v>
      </c>
      <c r="J4" s="9" t="s">
        <v>10</v>
      </c>
      <c r="K4" s="9"/>
      <c r="L4" s="9" t="s">
        <v>11</v>
      </c>
      <c r="M4" s="9" t="s">
        <v>12</v>
      </c>
      <c r="N4" s="9"/>
      <c r="O4" s="9"/>
      <c r="P4" s="9"/>
      <c r="Q4" s="9" t="s">
        <v>13</v>
      </c>
      <c r="R4" s="9" t="s">
        <v>14</v>
      </c>
      <c r="S4" s="36" t="s">
        <v>15</v>
      </c>
      <c r="T4" s="36" t="s">
        <v>16</v>
      </c>
      <c r="U4" s="36"/>
      <c r="V4" s="36"/>
      <c r="W4" s="36"/>
      <c r="X4" s="36"/>
      <c r="Y4" s="36"/>
      <c r="Z4" s="36" t="s">
        <v>17</v>
      </c>
      <c r="AA4" s="37" t="s">
        <v>18</v>
      </c>
      <c r="AB4" s="37" t="s">
        <v>19</v>
      </c>
      <c r="AC4" s="47" t="s">
        <v>20</v>
      </c>
    </row>
    <row r="5" ht="20.25" spans="1:29">
      <c r="A5" s="8"/>
      <c r="B5" s="9"/>
      <c r="C5" s="9"/>
      <c r="D5" s="9"/>
      <c r="E5" s="9" t="s">
        <v>21</v>
      </c>
      <c r="F5" s="9" t="s">
        <v>22</v>
      </c>
      <c r="G5" s="9" t="s">
        <v>23</v>
      </c>
      <c r="H5" s="9"/>
      <c r="I5" s="9"/>
      <c r="J5" s="9" t="s">
        <v>24</v>
      </c>
      <c r="K5" s="9" t="s">
        <v>25</v>
      </c>
      <c r="L5" s="9"/>
      <c r="M5" s="9" t="s">
        <v>26</v>
      </c>
      <c r="N5" s="9" t="s">
        <v>27</v>
      </c>
      <c r="O5" s="9" t="s">
        <v>28</v>
      </c>
      <c r="P5" s="9" t="s">
        <v>29</v>
      </c>
      <c r="Q5" s="9"/>
      <c r="R5" s="9"/>
      <c r="S5" s="36"/>
      <c r="T5" s="37" t="s">
        <v>30</v>
      </c>
      <c r="U5" s="37" t="s">
        <v>31</v>
      </c>
      <c r="V5" s="37" t="s">
        <v>32</v>
      </c>
      <c r="W5" s="36" t="s">
        <v>33</v>
      </c>
      <c r="X5" s="36"/>
      <c r="Y5" s="36"/>
      <c r="Z5" s="36"/>
      <c r="AA5" s="37"/>
      <c r="AB5" s="37"/>
      <c r="AC5" s="47"/>
    </row>
    <row r="6" ht="129" customHeight="1" spans="1:29">
      <c r="A6" s="8"/>
      <c r="B6" s="9"/>
      <c r="C6" s="9"/>
      <c r="D6" s="9"/>
      <c r="E6" s="28"/>
      <c r="F6" s="28"/>
      <c r="G6" s="2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36"/>
      <c r="T6" s="37"/>
      <c r="U6" s="37"/>
      <c r="V6" s="37"/>
      <c r="W6" s="37" t="s">
        <v>34</v>
      </c>
      <c r="X6" s="37" t="s">
        <v>35</v>
      </c>
      <c r="Y6" s="37" t="s">
        <v>36</v>
      </c>
      <c r="Z6" s="36"/>
      <c r="AA6" s="37"/>
      <c r="AB6" s="37"/>
      <c r="AC6" s="47"/>
    </row>
    <row r="7" s="1" customFormat="1" ht="115" customHeight="1" spans="1:29">
      <c r="A7" s="10">
        <v>1</v>
      </c>
      <c r="B7" s="54" t="s">
        <v>37</v>
      </c>
      <c r="C7" s="12" t="s">
        <v>249</v>
      </c>
      <c r="D7" s="12" t="s">
        <v>250</v>
      </c>
      <c r="E7" s="12" t="s">
        <v>40</v>
      </c>
      <c r="F7" s="12" t="s">
        <v>41</v>
      </c>
      <c r="G7" s="12" t="s">
        <v>42</v>
      </c>
      <c r="H7" s="12" t="s">
        <v>43</v>
      </c>
      <c r="I7" s="12" t="s">
        <v>249</v>
      </c>
      <c r="J7" s="12">
        <v>2026.04</v>
      </c>
      <c r="K7" s="12">
        <v>2026.11</v>
      </c>
      <c r="L7" s="12" t="s">
        <v>251</v>
      </c>
      <c r="M7" s="12">
        <v>184</v>
      </c>
      <c r="N7" s="12"/>
      <c r="O7" s="12">
        <v>115</v>
      </c>
      <c r="P7" s="12">
        <v>69</v>
      </c>
      <c r="Q7" s="12" t="s">
        <v>252</v>
      </c>
      <c r="R7" s="12" t="s">
        <v>253</v>
      </c>
      <c r="S7" s="12" t="s">
        <v>47</v>
      </c>
      <c r="T7" s="12">
        <v>14</v>
      </c>
      <c r="U7" s="12">
        <v>131</v>
      </c>
      <c r="V7" s="12">
        <v>418</v>
      </c>
      <c r="W7" s="12">
        <v>1</v>
      </c>
      <c r="X7" s="12">
        <v>131</v>
      </c>
      <c r="Y7" s="12">
        <v>418</v>
      </c>
      <c r="Z7" s="12" t="s">
        <v>254</v>
      </c>
      <c r="AA7" s="12" t="s">
        <v>49</v>
      </c>
      <c r="AB7" s="12" t="s">
        <v>50</v>
      </c>
      <c r="AC7" s="12"/>
    </row>
    <row r="8" s="1" customFormat="1" ht="146" customHeight="1" spans="1:29">
      <c r="A8" s="10">
        <v>2</v>
      </c>
      <c r="B8" s="54" t="s">
        <v>37</v>
      </c>
      <c r="C8" s="12" t="s">
        <v>249</v>
      </c>
      <c r="D8" s="12" t="s">
        <v>255</v>
      </c>
      <c r="E8" s="12" t="s">
        <v>40</v>
      </c>
      <c r="F8" s="12" t="s">
        <v>41</v>
      </c>
      <c r="G8" s="12" t="s">
        <v>42</v>
      </c>
      <c r="H8" s="12" t="s">
        <v>43</v>
      </c>
      <c r="I8" s="12" t="s">
        <v>249</v>
      </c>
      <c r="J8" s="12">
        <v>2026.04</v>
      </c>
      <c r="K8" s="12">
        <v>2026.11</v>
      </c>
      <c r="L8" s="12" t="s">
        <v>256</v>
      </c>
      <c r="M8" s="12">
        <v>150</v>
      </c>
      <c r="N8" s="12"/>
      <c r="O8" s="12">
        <v>90</v>
      </c>
      <c r="P8" s="12">
        <v>60</v>
      </c>
      <c r="Q8" s="12" t="s">
        <v>257</v>
      </c>
      <c r="R8" s="12" t="s">
        <v>258</v>
      </c>
      <c r="S8" s="12" t="s">
        <v>47</v>
      </c>
      <c r="T8" s="12">
        <v>14</v>
      </c>
      <c r="U8" s="12">
        <v>234</v>
      </c>
      <c r="V8" s="12">
        <v>589</v>
      </c>
      <c r="W8" s="12">
        <v>3</v>
      </c>
      <c r="X8" s="12">
        <v>68</v>
      </c>
      <c r="Y8" s="12">
        <v>132</v>
      </c>
      <c r="Z8" s="12" t="s">
        <v>254</v>
      </c>
      <c r="AA8" s="12" t="s">
        <v>49</v>
      </c>
      <c r="AB8" s="12" t="s">
        <v>50</v>
      </c>
      <c r="AC8" s="11"/>
    </row>
    <row r="9" s="1" customFormat="1" ht="171" customHeight="1" spans="1:29">
      <c r="A9" s="10">
        <v>3</v>
      </c>
      <c r="B9" s="11" t="s">
        <v>214</v>
      </c>
      <c r="C9" s="12" t="s">
        <v>259</v>
      </c>
      <c r="D9" s="12" t="s">
        <v>260</v>
      </c>
      <c r="E9" s="12" t="s">
        <v>40</v>
      </c>
      <c r="F9" s="12" t="s">
        <v>41</v>
      </c>
      <c r="G9" s="12" t="s">
        <v>116</v>
      </c>
      <c r="H9" s="12" t="s">
        <v>43</v>
      </c>
      <c r="I9" s="12" t="s">
        <v>259</v>
      </c>
      <c r="J9" s="12">
        <v>2026.04</v>
      </c>
      <c r="K9" s="12">
        <v>2026.09</v>
      </c>
      <c r="L9" s="12" t="s">
        <v>261</v>
      </c>
      <c r="M9" s="12">
        <v>120</v>
      </c>
      <c r="N9" s="12"/>
      <c r="O9" s="12">
        <v>30</v>
      </c>
      <c r="P9" s="12">
        <v>90</v>
      </c>
      <c r="Q9" s="12" t="s">
        <v>262</v>
      </c>
      <c r="R9" s="12" t="s">
        <v>263</v>
      </c>
      <c r="S9" s="12" t="s">
        <v>47</v>
      </c>
      <c r="T9" s="12">
        <v>6</v>
      </c>
      <c r="U9" s="12">
        <v>2178</v>
      </c>
      <c r="V9" s="12">
        <v>6228</v>
      </c>
      <c r="W9" s="12">
        <v>6</v>
      </c>
      <c r="X9" s="12">
        <v>749</v>
      </c>
      <c r="Y9" s="12">
        <v>2020</v>
      </c>
      <c r="Z9" s="12" t="s">
        <v>199</v>
      </c>
      <c r="AA9" s="12" t="s">
        <v>264</v>
      </c>
      <c r="AB9" s="12" t="s">
        <v>50</v>
      </c>
      <c r="AC9" s="12"/>
    </row>
    <row r="10" s="2" customFormat="1" ht="162" customHeight="1" spans="1:29">
      <c r="A10" s="10">
        <v>4</v>
      </c>
      <c r="B10" s="54" t="s">
        <v>37</v>
      </c>
      <c r="C10" s="12" t="s">
        <v>265</v>
      </c>
      <c r="D10" s="12" t="s">
        <v>266</v>
      </c>
      <c r="E10" s="12" t="s">
        <v>40</v>
      </c>
      <c r="F10" s="12" t="s">
        <v>41</v>
      </c>
      <c r="G10" s="12" t="s">
        <v>116</v>
      </c>
      <c r="H10" s="12" t="s">
        <v>43</v>
      </c>
      <c r="I10" s="12" t="s">
        <v>265</v>
      </c>
      <c r="J10" s="12">
        <v>2026.01</v>
      </c>
      <c r="K10" s="65" t="s">
        <v>267</v>
      </c>
      <c r="L10" s="12" t="s">
        <v>268</v>
      </c>
      <c r="M10" s="12">
        <v>95</v>
      </c>
      <c r="N10" s="12"/>
      <c r="O10" s="12">
        <v>50</v>
      </c>
      <c r="P10" s="12">
        <v>45</v>
      </c>
      <c r="Q10" s="12" t="s">
        <v>269</v>
      </c>
      <c r="R10" s="12" t="s">
        <v>269</v>
      </c>
      <c r="S10" s="66" t="s">
        <v>47</v>
      </c>
      <c r="T10" s="12">
        <v>1</v>
      </c>
      <c r="U10" s="12">
        <v>73</v>
      </c>
      <c r="V10" s="12">
        <v>235</v>
      </c>
      <c r="W10" s="12">
        <v>1</v>
      </c>
      <c r="X10" s="12">
        <v>62</v>
      </c>
      <c r="Y10" s="12">
        <v>207</v>
      </c>
      <c r="Z10" s="12" t="s">
        <v>270</v>
      </c>
      <c r="AA10" s="12" t="s">
        <v>49</v>
      </c>
      <c r="AB10" s="12" t="s">
        <v>50</v>
      </c>
      <c r="AC10" s="24"/>
    </row>
    <row r="11" s="2" customFormat="1" ht="103" customHeight="1" spans="1:29">
      <c r="A11" s="10">
        <v>5</v>
      </c>
      <c r="B11" s="11" t="s">
        <v>74</v>
      </c>
      <c r="C11" s="12" t="s">
        <v>271</v>
      </c>
      <c r="D11" s="12" t="s">
        <v>272</v>
      </c>
      <c r="E11" s="11" t="s">
        <v>40</v>
      </c>
      <c r="F11" s="12" t="s">
        <v>41</v>
      </c>
      <c r="G11" s="12" t="s">
        <v>42</v>
      </c>
      <c r="H11" s="12" t="s">
        <v>43</v>
      </c>
      <c r="I11" s="12" t="s">
        <v>271</v>
      </c>
      <c r="J11" s="12">
        <v>2026.04</v>
      </c>
      <c r="K11" s="12">
        <v>2026.12</v>
      </c>
      <c r="L11" s="12" t="s">
        <v>273</v>
      </c>
      <c r="M11" s="12">
        <v>200</v>
      </c>
      <c r="N11" s="12"/>
      <c r="O11" s="12">
        <v>60</v>
      </c>
      <c r="P11" s="12">
        <v>140</v>
      </c>
      <c r="Q11" s="11" t="s">
        <v>274</v>
      </c>
      <c r="R11" s="12" t="s">
        <v>275</v>
      </c>
      <c r="S11" s="12" t="s">
        <v>47</v>
      </c>
      <c r="T11" s="12">
        <v>1</v>
      </c>
      <c r="U11" s="12">
        <v>383</v>
      </c>
      <c r="V11" s="12">
        <v>1047</v>
      </c>
      <c r="W11" s="12">
        <v>0</v>
      </c>
      <c r="X11" s="12">
        <v>163</v>
      </c>
      <c r="Y11" s="12">
        <v>416</v>
      </c>
      <c r="Z11" s="12" t="s">
        <v>276</v>
      </c>
      <c r="AA11" s="12" t="s">
        <v>82</v>
      </c>
      <c r="AB11" s="11" t="s">
        <v>143</v>
      </c>
      <c r="AC11" s="24"/>
    </row>
    <row r="12" s="1" customFormat="1" ht="98" customHeight="1" spans="1:29">
      <c r="A12" s="10">
        <v>6</v>
      </c>
      <c r="B12" s="54" t="s">
        <v>207</v>
      </c>
      <c r="C12" s="12" t="s">
        <v>277</v>
      </c>
      <c r="D12" s="12" t="s">
        <v>278</v>
      </c>
      <c r="E12" s="12" t="s">
        <v>40</v>
      </c>
      <c r="F12" s="12" t="s">
        <v>41</v>
      </c>
      <c r="G12" s="12" t="s">
        <v>42</v>
      </c>
      <c r="H12" s="10" t="s">
        <v>43</v>
      </c>
      <c r="I12" s="12" t="s">
        <v>277</v>
      </c>
      <c r="J12" s="12">
        <v>2026.04</v>
      </c>
      <c r="K12" s="12">
        <v>2026.08</v>
      </c>
      <c r="L12" s="12" t="s">
        <v>279</v>
      </c>
      <c r="M12" s="12">
        <v>360</v>
      </c>
      <c r="N12" s="12"/>
      <c r="O12" s="12">
        <v>225</v>
      </c>
      <c r="P12" s="12">
        <v>135</v>
      </c>
      <c r="Q12" s="12" t="s">
        <v>280</v>
      </c>
      <c r="R12" s="12" t="s">
        <v>281</v>
      </c>
      <c r="S12" s="12" t="s">
        <v>47</v>
      </c>
      <c r="T12" s="12">
        <v>14</v>
      </c>
      <c r="U12" s="12">
        <v>763</v>
      </c>
      <c r="V12" s="12">
        <v>2074</v>
      </c>
      <c r="W12" s="12">
        <v>4</v>
      </c>
      <c r="X12" s="12">
        <v>323</v>
      </c>
      <c r="Y12" s="12">
        <v>673</v>
      </c>
      <c r="Z12" s="12" t="s">
        <v>282</v>
      </c>
      <c r="AA12" s="12" t="s">
        <v>213</v>
      </c>
      <c r="AB12" s="12" t="s">
        <v>50</v>
      </c>
      <c r="AC12" s="12"/>
    </row>
    <row r="13" s="1" customFormat="1" ht="81" customHeight="1" spans="1:29">
      <c r="A13" s="10">
        <v>7</v>
      </c>
      <c r="B13" s="54" t="s">
        <v>51</v>
      </c>
      <c r="C13" s="11" t="s">
        <v>283</v>
      </c>
      <c r="D13" s="11" t="s">
        <v>284</v>
      </c>
      <c r="E13" s="12" t="s">
        <v>40</v>
      </c>
      <c r="F13" s="12" t="s">
        <v>41</v>
      </c>
      <c r="G13" s="12" t="s">
        <v>42</v>
      </c>
      <c r="H13" s="11" t="s">
        <v>43</v>
      </c>
      <c r="I13" s="11" t="s">
        <v>283</v>
      </c>
      <c r="J13" s="32">
        <v>2026.04</v>
      </c>
      <c r="K13" s="32">
        <v>2026.09</v>
      </c>
      <c r="L13" s="11" t="s">
        <v>285</v>
      </c>
      <c r="M13" s="11">
        <v>24</v>
      </c>
      <c r="N13" s="11"/>
      <c r="O13" s="11">
        <v>9</v>
      </c>
      <c r="P13" s="11">
        <v>15</v>
      </c>
      <c r="Q13" s="11" t="s">
        <v>286</v>
      </c>
      <c r="R13" s="11" t="s">
        <v>287</v>
      </c>
      <c r="S13" s="11" t="s">
        <v>47</v>
      </c>
      <c r="T13" s="11">
        <v>1</v>
      </c>
      <c r="U13" s="11">
        <v>438</v>
      </c>
      <c r="V13" s="11">
        <v>1418</v>
      </c>
      <c r="W13" s="11">
        <v>1</v>
      </c>
      <c r="X13" s="11">
        <v>20</v>
      </c>
      <c r="Y13" s="11">
        <v>46</v>
      </c>
      <c r="Z13" s="11" t="s">
        <v>288</v>
      </c>
      <c r="AA13" s="12" t="s">
        <v>58</v>
      </c>
      <c r="AB13" s="12" t="s">
        <v>50</v>
      </c>
      <c r="AC13" s="26"/>
    </row>
    <row r="14" s="3" customFormat="1" ht="81" spans="1:29">
      <c r="A14" s="10">
        <v>8</v>
      </c>
      <c r="B14" s="54" t="s">
        <v>51</v>
      </c>
      <c r="C14" s="11" t="s">
        <v>289</v>
      </c>
      <c r="D14" s="11" t="s">
        <v>290</v>
      </c>
      <c r="E14" s="11" t="s">
        <v>40</v>
      </c>
      <c r="F14" s="12" t="s">
        <v>41</v>
      </c>
      <c r="G14" s="12" t="s">
        <v>42</v>
      </c>
      <c r="H14" s="11" t="s">
        <v>43</v>
      </c>
      <c r="I14" s="11" t="s">
        <v>289</v>
      </c>
      <c r="J14" s="32">
        <v>2026.04</v>
      </c>
      <c r="K14" s="32">
        <v>2026.09</v>
      </c>
      <c r="L14" s="11" t="s">
        <v>291</v>
      </c>
      <c r="M14" s="11">
        <v>100</v>
      </c>
      <c r="N14" s="11"/>
      <c r="O14" s="11">
        <v>60</v>
      </c>
      <c r="P14" s="14">
        <v>40</v>
      </c>
      <c r="Q14" s="11" t="s">
        <v>292</v>
      </c>
      <c r="R14" s="11" t="s">
        <v>293</v>
      </c>
      <c r="S14" s="11" t="s">
        <v>47</v>
      </c>
      <c r="T14" s="11">
        <v>1</v>
      </c>
      <c r="U14" s="11">
        <v>353</v>
      </c>
      <c r="V14" s="11">
        <v>1148</v>
      </c>
      <c r="W14" s="11">
        <v>1</v>
      </c>
      <c r="X14" s="11">
        <v>144</v>
      </c>
      <c r="Y14" s="11">
        <v>394</v>
      </c>
      <c r="Z14" s="11" t="s">
        <v>294</v>
      </c>
      <c r="AA14" s="12" t="s">
        <v>58</v>
      </c>
      <c r="AB14" s="12" t="s">
        <v>50</v>
      </c>
      <c r="AC14" s="26"/>
    </row>
    <row r="15" s="1" customFormat="1" ht="81" spans="1:29">
      <c r="A15" s="10">
        <v>9</v>
      </c>
      <c r="B15" s="11" t="s">
        <v>295</v>
      </c>
      <c r="C15" s="12" t="s">
        <v>296</v>
      </c>
      <c r="D15" s="12" t="s">
        <v>297</v>
      </c>
      <c r="E15" s="12" t="s">
        <v>40</v>
      </c>
      <c r="F15" s="12" t="s">
        <v>41</v>
      </c>
      <c r="G15" s="12" t="s">
        <v>42</v>
      </c>
      <c r="H15" s="11" t="s">
        <v>43</v>
      </c>
      <c r="I15" s="12" t="s">
        <v>296</v>
      </c>
      <c r="J15" s="31">
        <v>2026.04</v>
      </c>
      <c r="K15" s="31">
        <v>2026.11</v>
      </c>
      <c r="L15" s="11" t="s">
        <v>298</v>
      </c>
      <c r="M15" s="12">
        <v>600</v>
      </c>
      <c r="N15" s="12"/>
      <c r="O15" s="12">
        <v>181.4</v>
      </c>
      <c r="P15" s="12">
        <f>M15-O15</f>
        <v>418.6</v>
      </c>
      <c r="Q15" s="11" t="s">
        <v>298</v>
      </c>
      <c r="R15" s="12" t="s">
        <v>299</v>
      </c>
      <c r="S15" s="12" t="s">
        <v>47</v>
      </c>
      <c r="T15" s="12">
        <v>3</v>
      </c>
      <c r="U15" s="12">
        <v>80</v>
      </c>
      <c r="V15" s="12">
        <v>246</v>
      </c>
      <c r="W15" s="12">
        <v>135</v>
      </c>
      <c r="X15" s="12">
        <v>135</v>
      </c>
      <c r="Y15" s="12">
        <v>459</v>
      </c>
      <c r="Z15" s="12" t="s">
        <v>300</v>
      </c>
      <c r="AA15" s="12" t="s">
        <v>301</v>
      </c>
      <c r="AB15" s="12" t="s">
        <v>50</v>
      </c>
      <c r="AC15" s="26"/>
    </row>
    <row r="16" s="1" customFormat="1" ht="81" spans="1:29">
      <c r="A16" s="10">
        <v>10</v>
      </c>
      <c r="B16" s="11" t="s">
        <v>295</v>
      </c>
      <c r="C16" s="12" t="s">
        <v>302</v>
      </c>
      <c r="D16" s="12" t="s">
        <v>303</v>
      </c>
      <c r="E16" s="12" t="s">
        <v>40</v>
      </c>
      <c r="F16" s="12" t="s">
        <v>41</v>
      </c>
      <c r="G16" s="12" t="s">
        <v>42</v>
      </c>
      <c r="H16" s="12" t="s">
        <v>43</v>
      </c>
      <c r="I16" s="12" t="s">
        <v>302</v>
      </c>
      <c r="J16" s="31">
        <v>2026.05</v>
      </c>
      <c r="K16" s="31">
        <v>2026.1</v>
      </c>
      <c r="L16" s="11" t="s">
        <v>304</v>
      </c>
      <c r="M16" s="12">
        <v>94.55</v>
      </c>
      <c r="N16" s="12"/>
      <c r="O16" s="12">
        <v>60</v>
      </c>
      <c r="P16" s="12">
        <v>34.55</v>
      </c>
      <c r="Q16" s="11" t="s">
        <v>304</v>
      </c>
      <c r="R16" s="12" t="s">
        <v>305</v>
      </c>
      <c r="S16" s="12" t="s">
        <v>47</v>
      </c>
      <c r="T16" s="12">
        <v>6</v>
      </c>
      <c r="U16" s="12">
        <v>396</v>
      </c>
      <c r="V16" s="12">
        <v>1175</v>
      </c>
      <c r="W16" s="12">
        <v>4</v>
      </c>
      <c r="X16" s="12">
        <v>130</v>
      </c>
      <c r="Y16" s="12">
        <v>358</v>
      </c>
      <c r="Z16" s="12" t="s">
        <v>306</v>
      </c>
      <c r="AA16" s="12" t="s">
        <v>301</v>
      </c>
      <c r="AB16" s="12" t="s">
        <v>50</v>
      </c>
      <c r="AC16" s="26"/>
    </row>
    <row r="17" s="1" customFormat="1" ht="141.75" spans="1:29">
      <c r="A17" s="10">
        <v>11</v>
      </c>
      <c r="B17" s="11" t="s">
        <v>214</v>
      </c>
      <c r="C17" s="12" t="s">
        <v>307</v>
      </c>
      <c r="D17" s="12" t="s">
        <v>308</v>
      </c>
      <c r="E17" s="12" t="s">
        <v>40</v>
      </c>
      <c r="F17" s="12" t="s">
        <v>41</v>
      </c>
      <c r="G17" s="12" t="s">
        <v>42</v>
      </c>
      <c r="H17" s="12" t="s">
        <v>43</v>
      </c>
      <c r="I17" s="12" t="s">
        <v>307</v>
      </c>
      <c r="J17" s="31">
        <v>2026.04</v>
      </c>
      <c r="K17" s="31">
        <v>2026.1</v>
      </c>
      <c r="L17" s="11" t="s">
        <v>309</v>
      </c>
      <c r="M17" s="12">
        <v>20</v>
      </c>
      <c r="N17" s="12"/>
      <c r="O17" s="12">
        <v>20</v>
      </c>
      <c r="P17" s="12">
        <v>0</v>
      </c>
      <c r="Q17" s="12" t="s">
        <v>310</v>
      </c>
      <c r="R17" s="12" t="s">
        <v>311</v>
      </c>
      <c r="S17" s="12" t="s">
        <v>47</v>
      </c>
      <c r="T17" s="12">
        <v>1</v>
      </c>
      <c r="U17" s="12">
        <v>880</v>
      </c>
      <c r="V17" s="12">
        <v>2650</v>
      </c>
      <c r="W17" s="12">
        <v>1</v>
      </c>
      <c r="X17" s="12">
        <v>350</v>
      </c>
      <c r="Y17" s="12">
        <v>1050</v>
      </c>
      <c r="Z17" s="12" t="s">
        <v>312</v>
      </c>
      <c r="AA17" s="12" t="s">
        <v>264</v>
      </c>
      <c r="AB17" s="12" t="s">
        <v>50</v>
      </c>
      <c r="AC17" s="26"/>
    </row>
    <row r="18" s="1" customFormat="1" ht="81" spans="1:29">
      <c r="A18" s="10">
        <v>12</v>
      </c>
      <c r="B18" s="11" t="s">
        <v>295</v>
      </c>
      <c r="C18" s="12" t="s">
        <v>296</v>
      </c>
      <c r="D18" s="12" t="s">
        <v>313</v>
      </c>
      <c r="E18" s="12" t="s">
        <v>40</v>
      </c>
      <c r="F18" s="12" t="s">
        <v>41</v>
      </c>
      <c r="G18" s="12" t="s">
        <v>42</v>
      </c>
      <c r="H18" s="12" t="s">
        <v>77</v>
      </c>
      <c r="I18" s="12" t="s">
        <v>296</v>
      </c>
      <c r="J18" s="31">
        <v>2026.04</v>
      </c>
      <c r="K18" s="31">
        <v>2026.11</v>
      </c>
      <c r="L18" s="11" t="s">
        <v>314</v>
      </c>
      <c r="M18" s="12">
        <v>712</v>
      </c>
      <c r="N18" s="12">
        <v>75.5</v>
      </c>
      <c r="O18" s="12">
        <v>75.5</v>
      </c>
      <c r="P18" s="12">
        <v>561</v>
      </c>
      <c r="Q18" s="11" t="s">
        <v>314</v>
      </c>
      <c r="R18" s="12" t="s">
        <v>315</v>
      </c>
      <c r="S18" s="12" t="s">
        <v>47</v>
      </c>
      <c r="T18" s="12">
        <v>3</v>
      </c>
      <c r="U18" s="12">
        <v>80</v>
      </c>
      <c r="V18" s="12">
        <v>246</v>
      </c>
      <c r="W18" s="12">
        <v>135</v>
      </c>
      <c r="X18" s="12">
        <v>135</v>
      </c>
      <c r="Y18" s="12">
        <v>459</v>
      </c>
      <c r="Z18" s="12" t="s">
        <v>300</v>
      </c>
      <c r="AA18" s="12" t="s">
        <v>301</v>
      </c>
      <c r="AB18" s="12" t="s">
        <v>50</v>
      </c>
      <c r="AC18" s="26" t="s">
        <v>92</v>
      </c>
    </row>
    <row r="19" s="1" customFormat="1" ht="49" customHeight="1" spans="1:29">
      <c r="A19" s="23" t="s">
        <v>111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3">
        <f>SUM(M7:M18)</f>
        <v>2659.55</v>
      </c>
      <c r="N19" s="23">
        <f>SUM(N7:N18)</f>
        <v>75.5</v>
      </c>
      <c r="O19" s="23">
        <f>SUM(O7:O18)</f>
        <v>975.9</v>
      </c>
      <c r="P19" s="23">
        <f>SUM(P7:P18)</f>
        <v>1608.15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</sheetData>
  <mergeCells count="33">
    <mergeCell ref="A2:AB2"/>
    <mergeCell ref="A3:AB3"/>
    <mergeCell ref="E4:G4"/>
    <mergeCell ref="J4:K4"/>
    <mergeCell ref="M4:P4"/>
    <mergeCell ref="T4:Y4"/>
    <mergeCell ref="W5:Y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5:M6"/>
    <mergeCell ref="N5:N6"/>
    <mergeCell ref="O5:O6"/>
    <mergeCell ref="P5:P6"/>
    <mergeCell ref="Q4:Q6"/>
    <mergeCell ref="R4:R6"/>
    <mergeCell ref="S4:S6"/>
    <mergeCell ref="T5:T6"/>
    <mergeCell ref="U5:U6"/>
    <mergeCell ref="V5:V6"/>
    <mergeCell ref="Z4:Z6"/>
    <mergeCell ref="AA4:AA6"/>
    <mergeCell ref="AB4:AB6"/>
    <mergeCell ref="AC4:AC6"/>
  </mergeCells>
  <pageMargins left="0.75" right="0.75" top="1" bottom="1" header="0.5" footer="0.5"/>
  <pageSetup paperSize="9" scale="3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1"/>
  <sheetViews>
    <sheetView zoomScale="90" zoomScaleNormal="90" workbookViewId="0">
      <selection activeCell="G8" sqref="G8"/>
    </sheetView>
  </sheetViews>
  <sheetFormatPr defaultColWidth="9" defaultRowHeight="14.25"/>
  <cols>
    <col min="1" max="2" width="9" style="4"/>
    <col min="3" max="3" width="11.125" style="4" customWidth="1"/>
    <col min="4" max="4" width="17.2583333333333" style="4" customWidth="1"/>
    <col min="5" max="8" width="9" style="4"/>
    <col min="9" max="9" width="16.8833333333333" style="4" customWidth="1"/>
    <col min="10" max="10" width="12.5" style="4" customWidth="1"/>
    <col min="11" max="11" width="13.3833333333333" style="4" customWidth="1"/>
    <col min="12" max="12" width="28.875" style="4" customWidth="1"/>
    <col min="13" max="14" width="10.375" style="4"/>
    <col min="15" max="15" width="12.625" style="4" customWidth="1"/>
    <col min="16" max="16" width="10.375" style="4"/>
    <col min="17" max="17" width="36.25" style="4" customWidth="1"/>
    <col min="18" max="18" width="39" style="4" customWidth="1"/>
    <col min="19" max="19" width="21.0333333333333" style="4" customWidth="1"/>
    <col min="20" max="20" width="10.625" style="4" customWidth="1"/>
    <col min="21" max="21" width="10.25" style="4" customWidth="1"/>
    <col min="22" max="23" width="10.75" style="4" customWidth="1"/>
    <col min="24" max="24" width="12" style="4" customWidth="1"/>
    <col min="25" max="25" width="11.875" style="4" customWidth="1"/>
    <col min="26" max="26" width="14.5583333333333" style="4" customWidth="1"/>
    <col min="27" max="27" width="14.2583333333333" style="4" customWidth="1"/>
    <col min="28" max="16384" width="9" style="4"/>
  </cols>
  <sheetData>
    <row r="1" spans="1:1">
      <c r="A1" s="4" t="s">
        <v>316</v>
      </c>
    </row>
    <row r="2" ht="34.5" spans="1:29">
      <c r="A2" s="5" t="s">
        <v>317</v>
      </c>
      <c r="B2" s="5"/>
      <c r="C2" s="5"/>
      <c r="D2" s="5"/>
      <c r="E2" s="5"/>
      <c r="F2" s="5"/>
      <c r="G2" s="5"/>
      <c r="H2" s="5"/>
      <c r="I2" s="5"/>
      <c r="J2" s="5"/>
      <c r="K2" s="5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6"/>
    </row>
    <row r="3" ht="15.75" spans="1:29">
      <c r="A3" s="6" t="s">
        <v>1</v>
      </c>
      <c r="B3" s="7"/>
      <c r="C3" s="7"/>
      <c r="D3" s="7"/>
      <c r="E3" s="7"/>
      <c r="F3" s="7"/>
      <c r="G3" s="7"/>
      <c r="H3" s="27"/>
      <c r="I3" s="7"/>
      <c r="J3" s="27"/>
      <c r="K3" s="27"/>
      <c r="L3" s="3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46"/>
    </row>
    <row r="4" ht="38" customHeight="1" spans="1:29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  <c r="I4" s="9" t="s">
        <v>9</v>
      </c>
      <c r="J4" s="9" t="s">
        <v>10</v>
      </c>
      <c r="K4" s="9"/>
      <c r="L4" s="9" t="s">
        <v>11</v>
      </c>
      <c r="M4" s="9" t="s">
        <v>12</v>
      </c>
      <c r="N4" s="9"/>
      <c r="O4" s="9"/>
      <c r="P4" s="9"/>
      <c r="Q4" s="9" t="s">
        <v>13</v>
      </c>
      <c r="R4" s="9" t="s">
        <v>14</v>
      </c>
      <c r="S4" s="36" t="s">
        <v>15</v>
      </c>
      <c r="T4" s="36" t="s">
        <v>16</v>
      </c>
      <c r="U4" s="36"/>
      <c r="V4" s="36"/>
      <c r="W4" s="36"/>
      <c r="X4" s="36"/>
      <c r="Y4" s="36"/>
      <c r="Z4" s="36" t="s">
        <v>17</v>
      </c>
      <c r="AA4" s="37" t="s">
        <v>18</v>
      </c>
      <c r="AB4" s="37" t="s">
        <v>19</v>
      </c>
      <c r="AC4" s="47" t="s">
        <v>20</v>
      </c>
    </row>
    <row r="5" ht="20.25" spans="1:29">
      <c r="A5" s="8"/>
      <c r="B5" s="9"/>
      <c r="C5" s="9"/>
      <c r="D5" s="9"/>
      <c r="E5" s="9" t="s">
        <v>21</v>
      </c>
      <c r="F5" s="9" t="s">
        <v>22</v>
      </c>
      <c r="G5" s="9" t="s">
        <v>23</v>
      </c>
      <c r="H5" s="9"/>
      <c r="I5" s="9"/>
      <c r="J5" s="9" t="s">
        <v>24</v>
      </c>
      <c r="K5" s="9" t="s">
        <v>25</v>
      </c>
      <c r="L5" s="9"/>
      <c r="M5" s="9" t="s">
        <v>26</v>
      </c>
      <c r="N5" s="9" t="s">
        <v>27</v>
      </c>
      <c r="O5" s="9" t="s">
        <v>28</v>
      </c>
      <c r="P5" s="9" t="s">
        <v>29</v>
      </c>
      <c r="Q5" s="9"/>
      <c r="R5" s="9"/>
      <c r="S5" s="36"/>
      <c r="T5" s="37" t="s">
        <v>30</v>
      </c>
      <c r="U5" s="37" t="s">
        <v>31</v>
      </c>
      <c r="V5" s="37" t="s">
        <v>32</v>
      </c>
      <c r="W5" s="36" t="s">
        <v>33</v>
      </c>
      <c r="X5" s="36"/>
      <c r="Y5" s="36"/>
      <c r="Z5" s="36"/>
      <c r="AA5" s="37"/>
      <c r="AB5" s="37"/>
      <c r="AC5" s="47"/>
    </row>
    <row r="6" ht="129" customHeight="1" spans="1:29">
      <c r="A6" s="8"/>
      <c r="B6" s="9"/>
      <c r="C6" s="9"/>
      <c r="D6" s="9"/>
      <c r="E6" s="28"/>
      <c r="F6" s="28"/>
      <c r="G6" s="2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36"/>
      <c r="T6" s="37"/>
      <c r="U6" s="37"/>
      <c r="V6" s="37"/>
      <c r="W6" s="37" t="s">
        <v>34</v>
      </c>
      <c r="X6" s="37" t="s">
        <v>35</v>
      </c>
      <c r="Y6" s="37" t="s">
        <v>36</v>
      </c>
      <c r="Z6" s="36"/>
      <c r="AA6" s="37"/>
      <c r="AB6" s="37"/>
      <c r="AC6" s="47"/>
    </row>
    <row r="7" s="1" customFormat="1" ht="115" customHeight="1" spans="1:29">
      <c r="A7" s="10">
        <v>1</v>
      </c>
      <c r="B7" s="11" t="s">
        <v>74</v>
      </c>
      <c r="C7" s="12" t="s">
        <v>318</v>
      </c>
      <c r="D7" s="12" t="s">
        <v>319</v>
      </c>
      <c r="E7" s="12" t="s">
        <v>40</v>
      </c>
      <c r="F7" s="12" t="s">
        <v>41</v>
      </c>
      <c r="G7" s="12" t="s">
        <v>320</v>
      </c>
      <c r="H7" s="22" t="s">
        <v>77</v>
      </c>
      <c r="I7" s="12" t="s">
        <v>318</v>
      </c>
      <c r="J7" s="59">
        <v>2026.06</v>
      </c>
      <c r="K7" s="59">
        <v>2026.12</v>
      </c>
      <c r="L7" s="12" t="s">
        <v>321</v>
      </c>
      <c r="M7" s="59">
        <v>750</v>
      </c>
      <c r="N7" s="59"/>
      <c r="O7" s="63">
        <v>200</v>
      </c>
      <c r="P7" s="12">
        <v>550</v>
      </c>
      <c r="Q7" s="11" t="s">
        <v>322</v>
      </c>
      <c r="R7" s="11" t="s">
        <v>323</v>
      </c>
      <c r="S7" s="12" t="s">
        <v>89</v>
      </c>
      <c r="T7" s="23">
        <v>1</v>
      </c>
      <c r="U7" s="12">
        <v>89</v>
      </c>
      <c r="V7" s="12">
        <v>278</v>
      </c>
      <c r="W7" s="23">
        <v>1</v>
      </c>
      <c r="X7" s="12">
        <v>87</v>
      </c>
      <c r="Y7" s="12">
        <v>287</v>
      </c>
      <c r="Z7" s="11" t="s">
        <v>324</v>
      </c>
      <c r="AA7" s="12" t="s">
        <v>82</v>
      </c>
      <c r="AB7" s="11" t="s">
        <v>143</v>
      </c>
      <c r="AC7" s="12"/>
    </row>
    <row r="8" s="1" customFormat="1" ht="249" customHeight="1" spans="1:29">
      <c r="A8" s="10">
        <v>2</v>
      </c>
      <c r="B8" s="54" t="s">
        <v>214</v>
      </c>
      <c r="C8" s="12" t="s">
        <v>325</v>
      </c>
      <c r="D8" s="12" t="s">
        <v>326</v>
      </c>
      <c r="E8" s="12" t="s">
        <v>40</v>
      </c>
      <c r="F8" s="12" t="s">
        <v>41</v>
      </c>
      <c r="G8" s="12" t="s">
        <v>320</v>
      </c>
      <c r="H8" s="12" t="s">
        <v>43</v>
      </c>
      <c r="I8" s="12" t="s">
        <v>325</v>
      </c>
      <c r="J8" s="12">
        <v>2026.03</v>
      </c>
      <c r="K8" s="12">
        <v>2026.07</v>
      </c>
      <c r="L8" s="12" t="s">
        <v>327</v>
      </c>
      <c r="M8" s="59">
        <v>368.5</v>
      </c>
      <c r="N8" s="59"/>
      <c r="O8" s="63">
        <v>111</v>
      </c>
      <c r="P8" s="12">
        <v>257.5</v>
      </c>
      <c r="Q8" s="12" t="s">
        <v>328</v>
      </c>
      <c r="R8" s="12" t="s">
        <v>329</v>
      </c>
      <c r="S8" s="12" t="s">
        <v>89</v>
      </c>
      <c r="T8" s="12">
        <v>1</v>
      </c>
      <c r="U8" s="12">
        <v>405</v>
      </c>
      <c r="V8" s="12">
        <v>1172</v>
      </c>
      <c r="W8" s="12">
        <v>1</v>
      </c>
      <c r="X8" s="12">
        <v>20</v>
      </c>
      <c r="Y8" s="12">
        <v>56</v>
      </c>
      <c r="Z8" s="12" t="s">
        <v>330</v>
      </c>
      <c r="AA8" s="12" t="s">
        <v>218</v>
      </c>
      <c r="AB8" s="12" t="s">
        <v>331</v>
      </c>
      <c r="AC8" s="12"/>
    </row>
    <row r="9" s="1" customFormat="1" ht="150" customHeight="1" spans="1:29">
      <c r="A9" s="10">
        <v>3</v>
      </c>
      <c r="B9" s="54" t="s">
        <v>214</v>
      </c>
      <c r="C9" s="12" t="s">
        <v>325</v>
      </c>
      <c r="D9" s="12" t="s">
        <v>332</v>
      </c>
      <c r="E9" s="12" t="s">
        <v>40</v>
      </c>
      <c r="F9" s="12" t="s">
        <v>41</v>
      </c>
      <c r="G9" s="12" t="s">
        <v>320</v>
      </c>
      <c r="H9" s="12" t="s">
        <v>43</v>
      </c>
      <c r="I9" s="12" t="s">
        <v>325</v>
      </c>
      <c r="J9" s="12">
        <v>2026.03</v>
      </c>
      <c r="K9" s="12">
        <v>2026.07</v>
      </c>
      <c r="L9" s="12" t="s">
        <v>333</v>
      </c>
      <c r="M9" s="12">
        <v>460</v>
      </c>
      <c r="N9" s="12"/>
      <c r="O9" s="12">
        <v>138</v>
      </c>
      <c r="P9" s="12">
        <v>322</v>
      </c>
      <c r="Q9" s="12" t="s">
        <v>334</v>
      </c>
      <c r="R9" s="12" t="s">
        <v>329</v>
      </c>
      <c r="S9" s="12" t="s">
        <v>89</v>
      </c>
      <c r="T9" s="12">
        <v>1</v>
      </c>
      <c r="U9" s="12">
        <v>405</v>
      </c>
      <c r="V9" s="12">
        <v>1172</v>
      </c>
      <c r="W9" s="12">
        <v>1</v>
      </c>
      <c r="X9" s="12">
        <v>20</v>
      </c>
      <c r="Y9" s="12">
        <v>56</v>
      </c>
      <c r="Z9" s="12" t="s">
        <v>335</v>
      </c>
      <c r="AA9" s="12" t="s">
        <v>218</v>
      </c>
      <c r="AB9" s="12" t="s">
        <v>331</v>
      </c>
      <c r="AC9" s="12"/>
    </row>
    <row r="10" s="2" customFormat="1" ht="162" customHeight="1" spans="1:29">
      <c r="A10" s="10">
        <v>4</v>
      </c>
      <c r="B10" s="54" t="s">
        <v>214</v>
      </c>
      <c r="C10" s="12" t="s">
        <v>336</v>
      </c>
      <c r="D10" s="12" t="s">
        <v>337</v>
      </c>
      <c r="E10" s="12" t="s">
        <v>40</v>
      </c>
      <c r="F10" s="12" t="s">
        <v>41</v>
      </c>
      <c r="G10" s="12" t="s">
        <v>320</v>
      </c>
      <c r="H10" s="12" t="s">
        <v>43</v>
      </c>
      <c r="I10" s="12" t="s">
        <v>336</v>
      </c>
      <c r="J10" s="12">
        <v>2026.05</v>
      </c>
      <c r="K10" s="12">
        <v>2026.11</v>
      </c>
      <c r="L10" s="12" t="s">
        <v>338</v>
      </c>
      <c r="M10" s="12">
        <v>300</v>
      </c>
      <c r="N10" s="12"/>
      <c r="O10" s="12">
        <v>90</v>
      </c>
      <c r="P10" s="12">
        <v>210</v>
      </c>
      <c r="Q10" s="12" t="s">
        <v>339</v>
      </c>
      <c r="R10" s="12" t="s">
        <v>340</v>
      </c>
      <c r="S10" s="12" t="s">
        <v>89</v>
      </c>
      <c r="T10" s="12">
        <v>7</v>
      </c>
      <c r="U10" s="12">
        <v>880</v>
      </c>
      <c r="V10" s="12">
        <v>2650</v>
      </c>
      <c r="W10" s="12">
        <v>7</v>
      </c>
      <c r="X10" s="12">
        <v>350</v>
      </c>
      <c r="Y10" s="12">
        <v>1050</v>
      </c>
      <c r="Z10" s="12" t="s">
        <v>341</v>
      </c>
      <c r="AA10" s="12" t="s">
        <v>218</v>
      </c>
      <c r="AB10" s="12" t="s">
        <v>331</v>
      </c>
      <c r="AC10" s="12"/>
    </row>
    <row r="11" s="2" customFormat="1" ht="130" customHeight="1" spans="1:29">
      <c r="A11" s="10">
        <v>5</v>
      </c>
      <c r="B11" s="54" t="s">
        <v>214</v>
      </c>
      <c r="C11" s="12" t="s">
        <v>342</v>
      </c>
      <c r="D11" s="12" t="s">
        <v>343</v>
      </c>
      <c r="E11" s="12" t="s">
        <v>40</v>
      </c>
      <c r="F11" s="12" t="s">
        <v>41</v>
      </c>
      <c r="G11" s="12" t="s">
        <v>320</v>
      </c>
      <c r="H11" s="12" t="s">
        <v>43</v>
      </c>
      <c r="I11" s="12" t="s">
        <v>342</v>
      </c>
      <c r="J11" s="12">
        <v>2026.04</v>
      </c>
      <c r="K11" s="12">
        <v>2026.11</v>
      </c>
      <c r="L11" s="12" t="s">
        <v>344</v>
      </c>
      <c r="M11" s="12">
        <v>348.6</v>
      </c>
      <c r="N11" s="12"/>
      <c r="O11" s="12">
        <v>105</v>
      </c>
      <c r="P11" s="12">
        <v>243.6</v>
      </c>
      <c r="Q11" s="12" t="s">
        <v>345</v>
      </c>
      <c r="R11" s="12" t="s">
        <v>346</v>
      </c>
      <c r="S11" s="12" t="s">
        <v>89</v>
      </c>
      <c r="T11" s="12">
        <v>2</v>
      </c>
      <c r="U11" s="12">
        <v>580</v>
      </c>
      <c r="V11" s="12">
        <v>2020</v>
      </c>
      <c r="W11" s="12">
        <v>2</v>
      </c>
      <c r="X11" s="12">
        <v>346</v>
      </c>
      <c r="Y11" s="12">
        <v>1045</v>
      </c>
      <c r="Z11" s="12" t="s">
        <v>347</v>
      </c>
      <c r="AA11" s="12" t="s">
        <v>218</v>
      </c>
      <c r="AB11" s="12" t="s">
        <v>331</v>
      </c>
      <c r="AC11" s="12"/>
    </row>
    <row r="12" s="1" customFormat="1" ht="141" customHeight="1" spans="1:29">
      <c r="A12" s="10">
        <v>6</v>
      </c>
      <c r="B12" s="11" t="s">
        <v>214</v>
      </c>
      <c r="C12" s="12" t="s">
        <v>348</v>
      </c>
      <c r="D12" s="12" t="s">
        <v>349</v>
      </c>
      <c r="E12" s="12" t="s">
        <v>40</v>
      </c>
      <c r="F12" s="12" t="s">
        <v>41</v>
      </c>
      <c r="G12" s="12" t="s">
        <v>320</v>
      </c>
      <c r="H12" s="12" t="s">
        <v>43</v>
      </c>
      <c r="I12" s="12" t="s">
        <v>348</v>
      </c>
      <c r="J12" s="12">
        <v>2026.04</v>
      </c>
      <c r="K12" s="12">
        <v>2026.09</v>
      </c>
      <c r="L12" s="12" t="s">
        <v>350</v>
      </c>
      <c r="M12" s="12">
        <v>673.2</v>
      </c>
      <c r="N12" s="12"/>
      <c r="O12" s="12">
        <v>200</v>
      </c>
      <c r="P12" s="12">
        <v>473.2</v>
      </c>
      <c r="Q12" s="12" t="s">
        <v>351</v>
      </c>
      <c r="R12" s="12" t="s">
        <v>352</v>
      </c>
      <c r="S12" s="12" t="s">
        <v>89</v>
      </c>
      <c r="T12" s="12">
        <v>1</v>
      </c>
      <c r="U12" s="12">
        <v>289</v>
      </c>
      <c r="V12" s="12">
        <v>843</v>
      </c>
      <c r="W12" s="12">
        <v>1</v>
      </c>
      <c r="X12" s="12">
        <v>115</v>
      </c>
      <c r="Y12" s="12">
        <v>366</v>
      </c>
      <c r="Z12" s="12" t="s">
        <v>353</v>
      </c>
      <c r="AA12" s="12" t="s">
        <v>264</v>
      </c>
      <c r="AB12" s="12" t="s">
        <v>331</v>
      </c>
      <c r="AC12" s="23"/>
    </row>
    <row r="13" s="1" customFormat="1" ht="81" customHeight="1" spans="1:29">
      <c r="A13" s="10">
        <v>7</v>
      </c>
      <c r="B13" s="54" t="s">
        <v>37</v>
      </c>
      <c r="C13" s="12" t="s">
        <v>354</v>
      </c>
      <c r="D13" s="12" t="s">
        <v>355</v>
      </c>
      <c r="E13" s="12" t="s">
        <v>40</v>
      </c>
      <c r="F13" s="12" t="s">
        <v>41</v>
      </c>
      <c r="G13" s="12" t="s">
        <v>320</v>
      </c>
      <c r="H13" s="12" t="s">
        <v>43</v>
      </c>
      <c r="I13" s="12" t="s">
        <v>354</v>
      </c>
      <c r="J13" s="12">
        <v>2026.05</v>
      </c>
      <c r="K13" s="12">
        <v>2026.11</v>
      </c>
      <c r="L13" s="12" t="s">
        <v>356</v>
      </c>
      <c r="M13" s="12">
        <v>165</v>
      </c>
      <c r="N13" s="12"/>
      <c r="O13" s="12">
        <v>165</v>
      </c>
      <c r="P13" s="12">
        <v>0</v>
      </c>
      <c r="Q13" s="12" t="s">
        <v>357</v>
      </c>
      <c r="R13" s="12" t="s">
        <v>358</v>
      </c>
      <c r="S13" s="12" t="s">
        <v>47</v>
      </c>
      <c r="T13" s="12">
        <v>4</v>
      </c>
      <c r="U13" s="12">
        <v>260</v>
      </c>
      <c r="V13" s="12">
        <v>860</v>
      </c>
      <c r="W13" s="12">
        <v>4</v>
      </c>
      <c r="X13" s="12">
        <v>200</v>
      </c>
      <c r="Y13" s="12">
        <v>720</v>
      </c>
      <c r="Z13" s="12" t="s">
        <v>359</v>
      </c>
      <c r="AA13" s="12" t="s">
        <v>49</v>
      </c>
      <c r="AB13" s="12" t="s">
        <v>331</v>
      </c>
      <c r="AC13" s="12"/>
    </row>
    <row r="14" s="3" customFormat="1" ht="121.5" spans="1:29">
      <c r="A14" s="10">
        <v>8</v>
      </c>
      <c r="B14" s="11" t="s">
        <v>295</v>
      </c>
      <c r="C14" s="12" t="s">
        <v>360</v>
      </c>
      <c r="D14" s="12" t="s">
        <v>361</v>
      </c>
      <c r="E14" s="12" t="s">
        <v>40</v>
      </c>
      <c r="F14" s="12" t="s">
        <v>41</v>
      </c>
      <c r="G14" s="12" t="s">
        <v>320</v>
      </c>
      <c r="H14" s="12" t="s">
        <v>43</v>
      </c>
      <c r="I14" s="12" t="s">
        <v>360</v>
      </c>
      <c r="J14" s="31">
        <v>2026.04</v>
      </c>
      <c r="K14" s="31">
        <v>2026.11</v>
      </c>
      <c r="L14" s="11" t="s">
        <v>362</v>
      </c>
      <c r="M14" s="12">
        <v>490</v>
      </c>
      <c r="N14" s="12"/>
      <c r="O14" s="12">
        <v>147</v>
      </c>
      <c r="P14" s="12">
        <v>343</v>
      </c>
      <c r="Q14" s="64" t="s">
        <v>363</v>
      </c>
      <c r="R14" s="12" t="s">
        <v>315</v>
      </c>
      <c r="S14" s="12" t="s">
        <v>89</v>
      </c>
      <c r="T14" s="12">
        <v>2</v>
      </c>
      <c r="U14" s="12">
        <v>68</v>
      </c>
      <c r="V14" s="12">
        <v>240</v>
      </c>
      <c r="W14" s="12">
        <v>2</v>
      </c>
      <c r="X14" s="12">
        <v>47</v>
      </c>
      <c r="Y14" s="12">
        <v>136</v>
      </c>
      <c r="Z14" s="12" t="s">
        <v>364</v>
      </c>
      <c r="AA14" s="12" t="s">
        <v>301</v>
      </c>
      <c r="AB14" s="12" t="s">
        <v>331</v>
      </c>
      <c r="AC14" s="12"/>
    </row>
    <row r="15" s="1" customFormat="1" ht="182.25" spans="1:29">
      <c r="A15" s="10">
        <v>9</v>
      </c>
      <c r="B15" s="11" t="s">
        <v>295</v>
      </c>
      <c r="C15" s="12" t="s">
        <v>365</v>
      </c>
      <c r="D15" s="12" t="s">
        <v>366</v>
      </c>
      <c r="E15" s="12" t="s">
        <v>40</v>
      </c>
      <c r="F15" s="12" t="s">
        <v>41</v>
      </c>
      <c r="G15" s="12" t="s">
        <v>320</v>
      </c>
      <c r="H15" s="12" t="s">
        <v>367</v>
      </c>
      <c r="I15" s="12" t="s">
        <v>365</v>
      </c>
      <c r="J15" s="31">
        <v>2026.05</v>
      </c>
      <c r="K15" s="31">
        <v>2026.11</v>
      </c>
      <c r="L15" s="11" t="s">
        <v>368</v>
      </c>
      <c r="M15" s="12">
        <v>494</v>
      </c>
      <c r="N15" s="12"/>
      <c r="O15" s="12">
        <f>M15*0.3</f>
        <v>148.2</v>
      </c>
      <c r="P15" s="12">
        <f>M15-O15</f>
        <v>345.8</v>
      </c>
      <c r="Q15" s="24" t="s">
        <v>368</v>
      </c>
      <c r="R15" s="24" t="s">
        <v>315</v>
      </c>
      <c r="S15" s="12" t="s">
        <v>89</v>
      </c>
      <c r="T15" s="12">
        <v>6</v>
      </c>
      <c r="U15" s="12">
        <v>483</v>
      </c>
      <c r="V15" s="12">
        <v>1449</v>
      </c>
      <c r="W15" s="12">
        <v>6</v>
      </c>
      <c r="X15" s="12">
        <v>141</v>
      </c>
      <c r="Y15" s="12">
        <v>442</v>
      </c>
      <c r="Z15" s="12" t="s">
        <v>369</v>
      </c>
      <c r="AA15" s="12" t="s">
        <v>301</v>
      </c>
      <c r="AB15" s="12" t="s">
        <v>331</v>
      </c>
      <c r="AC15" s="12"/>
    </row>
    <row r="16" s="1" customFormat="1" ht="81" spans="1:29">
      <c r="A16" s="10">
        <v>10</v>
      </c>
      <c r="B16" s="11" t="s">
        <v>295</v>
      </c>
      <c r="C16" s="12" t="s">
        <v>360</v>
      </c>
      <c r="D16" s="12" t="s">
        <v>370</v>
      </c>
      <c r="E16" s="12" t="s">
        <v>40</v>
      </c>
      <c r="F16" s="12" t="s">
        <v>41</v>
      </c>
      <c r="G16" s="12" t="s">
        <v>320</v>
      </c>
      <c r="H16" s="12" t="s">
        <v>77</v>
      </c>
      <c r="I16" s="12" t="s">
        <v>360</v>
      </c>
      <c r="J16" s="31">
        <v>2026.04</v>
      </c>
      <c r="K16" s="31">
        <v>2026.11</v>
      </c>
      <c r="L16" s="11" t="s">
        <v>371</v>
      </c>
      <c r="M16" s="12">
        <v>270</v>
      </c>
      <c r="N16" s="12">
        <v>64.8</v>
      </c>
      <c r="O16" s="12">
        <v>16.2</v>
      </c>
      <c r="P16" s="12">
        <v>189</v>
      </c>
      <c r="Q16" s="64" t="s">
        <v>372</v>
      </c>
      <c r="R16" s="12" t="s">
        <v>315</v>
      </c>
      <c r="S16" s="12" t="s">
        <v>89</v>
      </c>
      <c r="T16" s="12">
        <v>2</v>
      </c>
      <c r="U16" s="12">
        <v>68</v>
      </c>
      <c r="V16" s="12">
        <v>240</v>
      </c>
      <c r="W16" s="12">
        <v>2</v>
      </c>
      <c r="X16" s="12">
        <v>47</v>
      </c>
      <c r="Y16" s="12">
        <v>136</v>
      </c>
      <c r="Z16" s="12" t="s">
        <v>300</v>
      </c>
      <c r="AA16" s="12" t="s">
        <v>301</v>
      </c>
      <c r="AB16" s="12" t="s">
        <v>331</v>
      </c>
      <c r="AC16" s="12" t="s">
        <v>92</v>
      </c>
    </row>
    <row r="17" s="1" customFormat="1" ht="81" spans="1:29">
      <c r="A17" s="10">
        <v>11</v>
      </c>
      <c r="B17" s="11" t="s">
        <v>295</v>
      </c>
      <c r="C17" s="12" t="s">
        <v>365</v>
      </c>
      <c r="D17" s="12" t="s">
        <v>373</v>
      </c>
      <c r="E17" s="12" t="s">
        <v>40</v>
      </c>
      <c r="F17" s="12" t="s">
        <v>41</v>
      </c>
      <c r="G17" s="12" t="s">
        <v>320</v>
      </c>
      <c r="H17" s="12" t="s">
        <v>77</v>
      </c>
      <c r="I17" s="12" t="s">
        <v>365</v>
      </c>
      <c r="J17" s="31">
        <v>2026.04</v>
      </c>
      <c r="K17" s="31">
        <v>2026.11</v>
      </c>
      <c r="L17" s="11" t="s">
        <v>374</v>
      </c>
      <c r="M17" s="12">
        <v>330</v>
      </c>
      <c r="N17" s="12">
        <v>79.2</v>
      </c>
      <c r="O17" s="12">
        <v>19.8</v>
      </c>
      <c r="P17" s="12">
        <v>231</v>
      </c>
      <c r="Q17" s="64" t="s">
        <v>375</v>
      </c>
      <c r="R17" s="12" t="s">
        <v>315</v>
      </c>
      <c r="S17" s="12" t="s">
        <v>89</v>
      </c>
      <c r="T17" s="12">
        <v>6</v>
      </c>
      <c r="U17" s="12">
        <v>483</v>
      </c>
      <c r="V17" s="12">
        <v>1449</v>
      </c>
      <c r="W17" s="12">
        <v>6</v>
      </c>
      <c r="X17" s="12">
        <v>141</v>
      </c>
      <c r="Y17" s="12">
        <v>442</v>
      </c>
      <c r="Z17" s="12" t="s">
        <v>376</v>
      </c>
      <c r="AA17" s="12" t="s">
        <v>301</v>
      </c>
      <c r="AB17" s="12" t="s">
        <v>331</v>
      </c>
      <c r="AC17" s="12" t="s">
        <v>92</v>
      </c>
    </row>
    <row r="18" s="1" customFormat="1" ht="100" customHeight="1" spans="1:29">
      <c r="A18" s="10">
        <v>12</v>
      </c>
      <c r="B18" s="11" t="s">
        <v>295</v>
      </c>
      <c r="C18" s="12" t="s">
        <v>377</v>
      </c>
      <c r="D18" s="12" t="s">
        <v>378</v>
      </c>
      <c r="E18" s="12" t="s">
        <v>40</v>
      </c>
      <c r="F18" s="12" t="s">
        <v>41</v>
      </c>
      <c r="G18" s="12" t="s">
        <v>320</v>
      </c>
      <c r="H18" s="12" t="s">
        <v>77</v>
      </c>
      <c r="I18" s="12" t="s">
        <v>377</v>
      </c>
      <c r="J18" s="31">
        <v>2026.04</v>
      </c>
      <c r="K18" s="31">
        <v>2026.11</v>
      </c>
      <c r="L18" s="11" t="s">
        <v>379</v>
      </c>
      <c r="M18" s="12">
        <v>480</v>
      </c>
      <c r="N18" s="12">
        <v>115.2</v>
      </c>
      <c r="O18" s="12">
        <v>28.8</v>
      </c>
      <c r="P18" s="12">
        <v>336</v>
      </c>
      <c r="Q18" s="64" t="s">
        <v>380</v>
      </c>
      <c r="R18" s="12" t="s">
        <v>315</v>
      </c>
      <c r="S18" s="12" t="s">
        <v>89</v>
      </c>
      <c r="T18" s="12">
        <v>2</v>
      </c>
      <c r="U18" s="12">
        <v>68</v>
      </c>
      <c r="V18" s="12">
        <v>240</v>
      </c>
      <c r="W18" s="12">
        <v>2</v>
      </c>
      <c r="X18" s="12">
        <v>47</v>
      </c>
      <c r="Y18" s="12">
        <v>136</v>
      </c>
      <c r="Z18" s="12" t="s">
        <v>381</v>
      </c>
      <c r="AA18" s="12" t="s">
        <v>382</v>
      </c>
      <c r="AB18" s="12" t="s">
        <v>331</v>
      </c>
      <c r="AC18" s="12" t="s">
        <v>92</v>
      </c>
    </row>
    <row r="19" s="1" customFormat="1" ht="81" spans="1:29">
      <c r="A19" s="10">
        <v>13</v>
      </c>
      <c r="B19" s="11" t="s">
        <v>152</v>
      </c>
      <c r="C19" s="12" t="s">
        <v>383</v>
      </c>
      <c r="D19" s="12" t="s">
        <v>384</v>
      </c>
      <c r="E19" s="12" t="s">
        <v>40</v>
      </c>
      <c r="F19" s="12" t="s">
        <v>41</v>
      </c>
      <c r="G19" s="12" t="s">
        <v>320</v>
      </c>
      <c r="H19" s="12" t="s">
        <v>77</v>
      </c>
      <c r="I19" s="12" t="s">
        <v>383</v>
      </c>
      <c r="J19" s="31">
        <v>2026.05</v>
      </c>
      <c r="K19" s="31">
        <v>2026.12</v>
      </c>
      <c r="L19" s="11" t="s">
        <v>385</v>
      </c>
      <c r="M19" s="12">
        <v>121</v>
      </c>
      <c r="N19" s="12"/>
      <c r="O19" s="12">
        <v>121</v>
      </c>
      <c r="P19" s="12">
        <v>0</v>
      </c>
      <c r="Q19" s="54" t="s">
        <v>386</v>
      </c>
      <c r="R19" s="54" t="s">
        <v>387</v>
      </c>
      <c r="S19" s="12"/>
      <c r="T19" s="12">
        <v>1</v>
      </c>
      <c r="U19" s="22">
        <v>1006</v>
      </c>
      <c r="V19" s="22">
        <v>3028</v>
      </c>
      <c r="W19" s="12">
        <v>1</v>
      </c>
      <c r="X19" s="22">
        <v>362</v>
      </c>
      <c r="Y19" s="22">
        <v>861</v>
      </c>
      <c r="Z19" s="12" t="s">
        <v>388</v>
      </c>
      <c r="AA19" s="12" t="s">
        <v>159</v>
      </c>
      <c r="AB19" s="12" t="s">
        <v>331</v>
      </c>
      <c r="AC19" s="12"/>
    </row>
    <row r="20" s="1" customFormat="1" ht="121.5" spans="1:29">
      <c r="A20" s="10">
        <v>14</v>
      </c>
      <c r="B20" s="11" t="s">
        <v>152</v>
      </c>
      <c r="C20" s="12" t="s">
        <v>389</v>
      </c>
      <c r="D20" s="12" t="s">
        <v>390</v>
      </c>
      <c r="E20" s="12" t="s">
        <v>40</v>
      </c>
      <c r="F20" s="12" t="s">
        <v>41</v>
      </c>
      <c r="G20" s="12" t="s">
        <v>320</v>
      </c>
      <c r="H20" s="12" t="s">
        <v>43</v>
      </c>
      <c r="I20" s="12" t="s">
        <v>389</v>
      </c>
      <c r="J20" s="31">
        <v>2026.05</v>
      </c>
      <c r="K20" s="31">
        <v>2026.12</v>
      </c>
      <c r="L20" s="11" t="s">
        <v>391</v>
      </c>
      <c r="M20" s="12">
        <v>300</v>
      </c>
      <c r="N20" s="12"/>
      <c r="O20" s="12">
        <v>90</v>
      </c>
      <c r="P20" s="12">
        <v>210</v>
      </c>
      <c r="Q20" s="54" t="s">
        <v>156</v>
      </c>
      <c r="R20" s="54" t="s">
        <v>392</v>
      </c>
      <c r="S20" s="12" t="s">
        <v>89</v>
      </c>
      <c r="T20" s="22">
        <v>1</v>
      </c>
      <c r="U20" s="22">
        <v>304</v>
      </c>
      <c r="V20" s="22">
        <v>922</v>
      </c>
      <c r="W20" s="22">
        <v>1</v>
      </c>
      <c r="X20" s="22">
        <v>110</v>
      </c>
      <c r="Y20" s="22">
        <v>319</v>
      </c>
      <c r="Z20" s="12" t="s">
        <v>393</v>
      </c>
      <c r="AA20" s="12" t="s">
        <v>159</v>
      </c>
      <c r="AB20" s="12" t="s">
        <v>331</v>
      </c>
      <c r="AC20" s="12"/>
    </row>
    <row r="21" s="1" customFormat="1" ht="51" customHeight="1" spans="1:29">
      <c r="A21" s="23" t="s">
        <v>111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3">
        <f>SUM(M7:M20)</f>
        <v>5550.3</v>
      </c>
      <c r="N21" s="23">
        <f>SUM(N7:N20)</f>
        <v>259.2</v>
      </c>
      <c r="O21" s="23">
        <f>SUM(O7:O20)</f>
        <v>1580</v>
      </c>
      <c r="P21" s="23">
        <f>SUM(P7:P20)</f>
        <v>3711.1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</sheetData>
  <mergeCells count="33">
    <mergeCell ref="A2:AB2"/>
    <mergeCell ref="A3:AB3"/>
    <mergeCell ref="E4:G4"/>
    <mergeCell ref="J4:K4"/>
    <mergeCell ref="M4:P4"/>
    <mergeCell ref="T4:Y4"/>
    <mergeCell ref="W5:Y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5:M6"/>
    <mergeCell ref="N5:N6"/>
    <mergeCell ref="O5:O6"/>
    <mergeCell ref="P5:P6"/>
    <mergeCell ref="Q4:Q6"/>
    <mergeCell ref="R4:R6"/>
    <mergeCell ref="S4:S6"/>
    <mergeCell ref="T5:T6"/>
    <mergeCell ref="U5:U6"/>
    <mergeCell ref="V5:V6"/>
    <mergeCell ref="Z4:Z6"/>
    <mergeCell ref="AA4:AA6"/>
    <mergeCell ref="AB4:AB6"/>
    <mergeCell ref="AC4:AC6"/>
  </mergeCells>
  <pageMargins left="0.75" right="0.75" top="1" bottom="1" header="0.5" footer="0.5"/>
  <pageSetup paperSize="9" scale="3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"/>
  <sheetViews>
    <sheetView zoomScale="75" zoomScaleNormal="75" topLeftCell="A9" workbookViewId="0">
      <selection activeCell="I10" sqref="I10"/>
    </sheetView>
  </sheetViews>
  <sheetFormatPr defaultColWidth="9" defaultRowHeight="14.25"/>
  <cols>
    <col min="1" max="2" width="9" style="4"/>
    <col min="3" max="3" width="11.125" style="4" customWidth="1"/>
    <col min="4" max="4" width="17.2583333333333" style="4" customWidth="1"/>
    <col min="5" max="8" width="9" style="4"/>
    <col min="9" max="9" width="16.8833333333333" style="4" customWidth="1"/>
    <col min="10" max="10" width="12.5" style="4" customWidth="1"/>
    <col min="11" max="11" width="13.3833333333333" style="4" customWidth="1"/>
    <col min="12" max="12" width="28.875" style="4" customWidth="1"/>
    <col min="13" max="13" width="16.6666666666667" style="4" customWidth="1"/>
    <col min="14" max="14" width="15.875" style="4"/>
    <col min="15" max="15" width="15.8333333333333" style="4" customWidth="1"/>
    <col min="16" max="16" width="10.375" style="4"/>
    <col min="17" max="17" width="36.25" style="4" customWidth="1"/>
    <col min="18" max="18" width="39" style="4" customWidth="1"/>
    <col min="19" max="19" width="21.0333333333333" style="4" customWidth="1"/>
    <col min="20" max="20" width="10.625" style="4" customWidth="1"/>
    <col min="21" max="21" width="10.25" style="4" customWidth="1"/>
    <col min="22" max="23" width="10.75" style="4" customWidth="1"/>
    <col min="24" max="24" width="12" style="4" customWidth="1"/>
    <col min="25" max="25" width="11.875" style="4" customWidth="1"/>
    <col min="26" max="26" width="14.5583333333333" style="4" customWidth="1"/>
    <col min="27" max="27" width="14.2583333333333" style="4" customWidth="1"/>
    <col min="28" max="16384" width="9" style="4"/>
  </cols>
  <sheetData>
    <row r="1" spans="1:1">
      <c r="A1" s="4" t="s">
        <v>394</v>
      </c>
    </row>
    <row r="2" ht="34.5" spans="1:29">
      <c r="A2" s="5" t="s">
        <v>395</v>
      </c>
      <c r="B2" s="5"/>
      <c r="C2" s="5"/>
      <c r="D2" s="5"/>
      <c r="E2" s="5"/>
      <c r="F2" s="5"/>
      <c r="G2" s="5"/>
      <c r="H2" s="5"/>
      <c r="I2" s="5"/>
      <c r="J2" s="5"/>
      <c r="K2" s="5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6"/>
    </row>
    <row r="3" ht="15.75" spans="1:29">
      <c r="A3" s="6" t="s">
        <v>1</v>
      </c>
      <c r="B3" s="7"/>
      <c r="C3" s="7"/>
      <c r="D3" s="7"/>
      <c r="E3" s="7"/>
      <c r="F3" s="7"/>
      <c r="G3" s="7"/>
      <c r="H3" s="27"/>
      <c r="I3" s="7"/>
      <c r="J3" s="27"/>
      <c r="K3" s="27"/>
      <c r="L3" s="3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46"/>
    </row>
    <row r="4" ht="38" customHeight="1" spans="1:29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  <c r="I4" s="9" t="s">
        <v>9</v>
      </c>
      <c r="J4" s="9" t="s">
        <v>10</v>
      </c>
      <c r="K4" s="9"/>
      <c r="L4" s="9" t="s">
        <v>11</v>
      </c>
      <c r="M4" s="9" t="s">
        <v>12</v>
      </c>
      <c r="N4" s="9"/>
      <c r="O4" s="9"/>
      <c r="P4" s="9"/>
      <c r="Q4" s="9" t="s">
        <v>13</v>
      </c>
      <c r="R4" s="9" t="s">
        <v>14</v>
      </c>
      <c r="S4" s="36" t="s">
        <v>15</v>
      </c>
      <c r="T4" s="36" t="s">
        <v>16</v>
      </c>
      <c r="U4" s="36"/>
      <c r="V4" s="36"/>
      <c r="W4" s="36"/>
      <c r="X4" s="36"/>
      <c r="Y4" s="36"/>
      <c r="Z4" s="36" t="s">
        <v>17</v>
      </c>
      <c r="AA4" s="37" t="s">
        <v>18</v>
      </c>
      <c r="AB4" s="37" t="s">
        <v>19</v>
      </c>
      <c r="AC4" s="47" t="s">
        <v>20</v>
      </c>
    </row>
    <row r="5" ht="20.25" spans="1:29">
      <c r="A5" s="8"/>
      <c r="B5" s="9"/>
      <c r="C5" s="9"/>
      <c r="D5" s="9"/>
      <c r="E5" s="9" t="s">
        <v>21</v>
      </c>
      <c r="F5" s="9" t="s">
        <v>22</v>
      </c>
      <c r="G5" s="9" t="s">
        <v>23</v>
      </c>
      <c r="H5" s="9"/>
      <c r="I5" s="9"/>
      <c r="J5" s="9" t="s">
        <v>24</v>
      </c>
      <c r="K5" s="9" t="s">
        <v>25</v>
      </c>
      <c r="L5" s="9"/>
      <c r="M5" s="9" t="s">
        <v>26</v>
      </c>
      <c r="N5" s="9" t="s">
        <v>27</v>
      </c>
      <c r="O5" s="9" t="s">
        <v>28</v>
      </c>
      <c r="P5" s="9" t="s">
        <v>29</v>
      </c>
      <c r="Q5" s="9"/>
      <c r="R5" s="9"/>
      <c r="S5" s="36"/>
      <c r="T5" s="37" t="s">
        <v>30</v>
      </c>
      <c r="U5" s="37" t="s">
        <v>31</v>
      </c>
      <c r="V5" s="37" t="s">
        <v>32</v>
      </c>
      <c r="W5" s="36" t="s">
        <v>33</v>
      </c>
      <c r="X5" s="36"/>
      <c r="Y5" s="36"/>
      <c r="Z5" s="36"/>
      <c r="AA5" s="37"/>
      <c r="AB5" s="37"/>
      <c r="AC5" s="47"/>
    </row>
    <row r="6" ht="129" customHeight="1" spans="1:29">
      <c r="A6" s="8"/>
      <c r="B6" s="9"/>
      <c r="C6" s="9"/>
      <c r="D6" s="9"/>
      <c r="E6" s="28"/>
      <c r="F6" s="28"/>
      <c r="G6" s="2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36"/>
      <c r="T6" s="37"/>
      <c r="U6" s="37"/>
      <c r="V6" s="37"/>
      <c r="W6" s="37" t="s">
        <v>34</v>
      </c>
      <c r="X6" s="37" t="s">
        <v>35</v>
      </c>
      <c r="Y6" s="37" t="s">
        <v>36</v>
      </c>
      <c r="Z6" s="36"/>
      <c r="AA6" s="37"/>
      <c r="AB6" s="37"/>
      <c r="AC6" s="47"/>
    </row>
    <row r="7" s="1" customFormat="1" ht="115" customHeight="1" spans="1:29">
      <c r="A7" s="10">
        <v>1</v>
      </c>
      <c r="B7" s="61" t="s">
        <v>219</v>
      </c>
      <c r="C7" s="14" t="s">
        <v>396</v>
      </c>
      <c r="D7" s="14" t="s">
        <v>397</v>
      </c>
      <c r="E7" s="14" t="s">
        <v>398</v>
      </c>
      <c r="F7" s="12" t="s">
        <v>69</v>
      </c>
      <c r="G7" s="12" t="s">
        <v>399</v>
      </c>
      <c r="H7" s="14" t="s">
        <v>367</v>
      </c>
      <c r="I7" s="14" t="s">
        <v>396</v>
      </c>
      <c r="J7" s="14">
        <v>2026.04</v>
      </c>
      <c r="K7" s="14">
        <v>2026.07</v>
      </c>
      <c r="L7" s="62" t="s">
        <v>400</v>
      </c>
      <c r="M7" s="14">
        <v>580</v>
      </c>
      <c r="N7" s="14"/>
      <c r="O7" s="14">
        <v>174</v>
      </c>
      <c r="P7" s="14">
        <v>406</v>
      </c>
      <c r="Q7" s="62" t="s">
        <v>401</v>
      </c>
      <c r="R7" s="62" t="s">
        <v>402</v>
      </c>
      <c r="S7" s="14" t="s">
        <v>89</v>
      </c>
      <c r="T7" s="14">
        <v>1</v>
      </c>
      <c r="U7" s="14">
        <v>12</v>
      </c>
      <c r="V7" s="14">
        <v>20</v>
      </c>
      <c r="W7" s="14">
        <v>1</v>
      </c>
      <c r="X7" s="14">
        <v>7</v>
      </c>
      <c r="Y7" s="14">
        <v>20</v>
      </c>
      <c r="Z7" s="14" t="s">
        <v>403</v>
      </c>
      <c r="AA7" s="14" t="s">
        <v>404</v>
      </c>
      <c r="AB7" s="11" t="s">
        <v>143</v>
      </c>
      <c r="AC7" s="48"/>
    </row>
    <row r="8" s="1" customFormat="1" ht="150" customHeight="1" spans="1:29">
      <c r="A8" s="10">
        <v>2</v>
      </c>
      <c r="B8" s="11" t="s">
        <v>295</v>
      </c>
      <c r="C8" s="12" t="s">
        <v>296</v>
      </c>
      <c r="D8" s="12" t="s">
        <v>405</v>
      </c>
      <c r="E8" s="12" t="s">
        <v>40</v>
      </c>
      <c r="F8" s="12" t="s">
        <v>69</v>
      </c>
      <c r="G8" s="12" t="s">
        <v>399</v>
      </c>
      <c r="H8" s="12" t="s">
        <v>77</v>
      </c>
      <c r="I8" s="12" t="s">
        <v>296</v>
      </c>
      <c r="J8" s="31">
        <v>2026.04</v>
      </c>
      <c r="K8" s="31">
        <v>2026.11</v>
      </c>
      <c r="L8" s="12" t="s">
        <v>406</v>
      </c>
      <c r="M8" s="12">
        <v>600</v>
      </c>
      <c r="N8" s="12">
        <v>126</v>
      </c>
      <c r="O8" s="12">
        <v>54</v>
      </c>
      <c r="P8" s="12">
        <v>420</v>
      </c>
      <c r="Q8" s="12" t="s">
        <v>407</v>
      </c>
      <c r="R8" s="12" t="s">
        <v>315</v>
      </c>
      <c r="S8" s="12" t="s">
        <v>89</v>
      </c>
      <c r="T8" s="12">
        <v>3</v>
      </c>
      <c r="U8" s="12">
        <v>80</v>
      </c>
      <c r="V8" s="12">
        <v>246</v>
      </c>
      <c r="W8" s="12">
        <v>135</v>
      </c>
      <c r="X8" s="12">
        <v>135</v>
      </c>
      <c r="Y8" s="12">
        <v>459</v>
      </c>
      <c r="Z8" s="12" t="s">
        <v>300</v>
      </c>
      <c r="AA8" s="12" t="s">
        <v>301</v>
      </c>
      <c r="AB8" s="12" t="s">
        <v>143</v>
      </c>
      <c r="AC8" s="12" t="s">
        <v>92</v>
      </c>
    </row>
    <row r="9" s="1" customFormat="1" ht="124" customHeight="1" spans="1:29">
      <c r="A9" s="10">
        <v>3</v>
      </c>
      <c r="B9" s="11" t="s">
        <v>295</v>
      </c>
      <c r="C9" s="12" t="s">
        <v>302</v>
      </c>
      <c r="D9" s="12" t="s">
        <v>408</v>
      </c>
      <c r="E9" s="12" t="s">
        <v>40</v>
      </c>
      <c r="F9" s="12" t="s">
        <v>69</v>
      </c>
      <c r="G9" s="12" t="s">
        <v>399</v>
      </c>
      <c r="H9" s="12" t="s">
        <v>77</v>
      </c>
      <c r="I9" s="12" t="s">
        <v>302</v>
      </c>
      <c r="J9" s="31">
        <v>2026.04</v>
      </c>
      <c r="K9" s="31">
        <v>2026.11</v>
      </c>
      <c r="L9" s="12" t="s">
        <v>409</v>
      </c>
      <c r="M9" s="12">
        <v>362.487259</v>
      </c>
      <c r="N9" s="12">
        <v>314.897279</v>
      </c>
      <c r="O9" s="12">
        <v>47.58998</v>
      </c>
      <c r="P9" s="12">
        <v>0</v>
      </c>
      <c r="Q9" s="12" t="s">
        <v>410</v>
      </c>
      <c r="R9" s="12" t="s">
        <v>315</v>
      </c>
      <c r="S9" s="12" t="s">
        <v>411</v>
      </c>
      <c r="T9" s="12">
        <v>9</v>
      </c>
      <c r="U9" s="12">
        <v>396</v>
      </c>
      <c r="V9" s="12">
        <v>1175</v>
      </c>
      <c r="W9" s="12">
        <v>4</v>
      </c>
      <c r="X9" s="12">
        <v>130</v>
      </c>
      <c r="Y9" s="12">
        <v>358</v>
      </c>
      <c r="Z9" s="12"/>
      <c r="AA9" s="12" t="s">
        <v>301</v>
      </c>
      <c r="AB9" s="12" t="s">
        <v>143</v>
      </c>
      <c r="AC9" s="12" t="s">
        <v>92</v>
      </c>
    </row>
    <row r="10" s="2" customFormat="1" ht="162" customHeight="1" spans="1:29">
      <c r="A10" s="10">
        <v>4</v>
      </c>
      <c r="B10" s="11" t="s">
        <v>295</v>
      </c>
      <c r="C10" s="12" t="s">
        <v>302</v>
      </c>
      <c r="D10" s="12" t="s">
        <v>412</v>
      </c>
      <c r="E10" s="12" t="s">
        <v>40</v>
      </c>
      <c r="F10" s="12" t="s">
        <v>69</v>
      </c>
      <c r="G10" s="12" t="s">
        <v>399</v>
      </c>
      <c r="H10" s="12" t="s">
        <v>43</v>
      </c>
      <c r="I10" s="12" t="s">
        <v>302</v>
      </c>
      <c r="J10" s="31">
        <v>2026.04</v>
      </c>
      <c r="K10" s="31">
        <v>2026.11</v>
      </c>
      <c r="L10" s="11" t="s">
        <v>413</v>
      </c>
      <c r="M10" s="12">
        <v>99.7579</v>
      </c>
      <c r="N10" s="12"/>
      <c r="O10" s="12">
        <v>99.7579</v>
      </c>
      <c r="P10" s="12">
        <v>0</v>
      </c>
      <c r="Q10" s="12" t="s">
        <v>413</v>
      </c>
      <c r="R10" s="12" t="s">
        <v>315</v>
      </c>
      <c r="S10" s="12" t="s">
        <v>411</v>
      </c>
      <c r="T10" s="12">
        <v>9</v>
      </c>
      <c r="U10" s="12">
        <v>396</v>
      </c>
      <c r="V10" s="12">
        <v>1175</v>
      </c>
      <c r="W10" s="12">
        <v>4</v>
      </c>
      <c r="X10" s="12">
        <v>130</v>
      </c>
      <c r="Y10" s="12">
        <v>358</v>
      </c>
      <c r="Z10" s="12"/>
      <c r="AA10" s="12" t="s">
        <v>301</v>
      </c>
      <c r="AB10" s="12" t="s">
        <v>143</v>
      </c>
      <c r="AC10" s="12"/>
    </row>
    <row r="11" s="2" customFormat="1" ht="359" customHeight="1" spans="1:29">
      <c r="A11" s="10">
        <v>5</v>
      </c>
      <c r="B11" s="11" t="s">
        <v>295</v>
      </c>
      <c r="C11" s="12" t="s">
        <v>296</v>
      </c>
      <c r="D11" s="12" t="s">
        <v>414</v>
      </c>
      <c r="E11" s="12" t="s">
        <v>40</v>
      </c>
      <c r="F11" s="12" t="s">
        <v>69</v>
      </c>
      <c r="G11" s="12" t="s">
        <v>399</v>
      </c>
      <c r="H11" s="12" t="s">
        <v>43</v>
      </c>
      <c r="I11" s="12" t="s">
        <v>296</v>
      </c>
      <c r="J11" s="31">
        <v>2026.04</v>
      </c>
      <c r="K11" s="31">
        <v>2026.11</v>
      </c>
      <c r="L11" s="11" t="s">
        <v>415</v>
      </c>
      <c r="M11" s="12">
        <v>700</v>
      </c>
      <c r="N11" s="12"/>
      <c r="O11" s="12">
        <v>200</v>
      </c>
      <c r="P11" s="12">
        <f>M11-O11</f>
        <v>500</v>
      </c>
      <c r="Q11" s="12" t="s">
        <v>415</v>
      </c>
      <c r="R11" s="12" t="s">
        <v>416</v>
      </c>
      <c r="S11" s="12" t="s">
        <v>89</v>
      </c>
      <c r="T11" s="12">
        <v>3</v>
      </c>
      <c r="U11" s="12">
        <v>80</v>
      </c>
      <c r="V11" s="12">
        <v>246</v>
      </c>
      <c r="W11" s="12">
        <v>135</v>
      </c>
      <c r="X11" s="12">
        <v>135</v>
      </c>
      <c r="Y11" s="12">
        <v>459</v>
      </c>
      <c r="Z11" s="12" t="s">
        <v>300</v>
      </c>
      <c r="AA11" s="12" t="s">
        <v>301</v>
      </c>
      <c r="AB11" s="12" t="s">
        <v>143</v>
      </c>
      <c r="AC11" s="12"/>
    </row>
    <row r="12" s="1" customFormat="1" ht="60" customHeight="1" spans="1:29">
      <c r="A12" s="23" t="s">
        <v>111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3">
        <f>SUM(M7:M11)</f>
        <v>2342.245159</v>
      </c>
      <c r="N12" s="23">
        <f>SUM(N7:N11)</f>
        <v>440.897279</v>
      </c>
      <c r="O12" s="23">
        <f>SUM(O7:O11)</f>
        <v>575.34788</v>
      </c>
      <c r="P12" s="23">
        <f>SUM(P7:P11)</f>
        <v>1326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</sheetData>
  <mergeCells count="33">
    <mergeCell ref="A2:AB2"/>
    <mergeCell ref="A3:AB3"/>
    <mergeCell ref="E4:G4"/>
    <mergeCell ref="J4:K4"/>
    <mergeCell ref="M4:P4"/>
    <mergeCell ref="T4:Y4"/>
    <mergeCell ref="W5:Y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5:M6"/>
    <mergeCell ref="N5:N6"/>
    <mergeCell ref="O5:O6"/>
    <mergeCell ref="P5:P6"/>
    <mergeCell ref="Q4:Q6"/>
    <mergeCell ref="R4:R6"/>
    <mergeCell ref="S4:S6"/>
    <mergeCell ref="T5:T6"/>
    <mergeCell ref="U5:U6"/>
    <mergeCell ref="V5:V6"/>
    <mergeCell ref="Z4:Z6"/>
    <mergeCell ref="AA4:AA6"/>
    <mergeCell ref="AB4:AB6"/>
    <mergeCell ref="AC4:AC6"/>
  </mergeCells>
  <pageMargins left="0.75" right="0.75" top="1" bottom="1" header="0.5" footer="0.5"/>
  <pageSetup paperSize="9" scale="3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4"/>
  <sheetViews>
    <sheetView zoomScale="80" zoomScaleNormal="80" topLeftCell="A9" workbookViewId="0">
      <selection activeCell="F9" sqref="F9"/>
    </sheetView>
  </sheetViews>
  <sheetFormatPr defaultColWidth="9" defaultRowHeight="14.25"/>
  <cols>
    <col min="1" max="2" width="9" style="4"/>
    <col min="3" max="3" width="11.125" style="4" customWidth="1"/>
    <col min="4" max="4" width="17.2583333333333" style="4" customWidth="1"/>
    <col min="5" max="8" width="9" style="4"/>
    <col min="9" max="9" width="16.8833333333333" style="4" customWidth="1"/>
    <col min="10" max="10" width="12.5" style="4" customWidth="1"/>
    <col min="11" max="11" width="13.3833333333333" style="4" customWidth="1"/>
    <col min="12" max="12" width="35.125" style="4" customWidth="1"/>
    <col min="13" max="14" width="17.375" style="4"/>
    <col min="15" max="15" width="16.625" style="4" customWidth="1"/>
    <col min="16" max="16" width="10.375" style="4"/>
    <col min="17" max="17" width="36.25" style="4" customWidth="1"/>
    <col min="18" max="18" width="39" style="4" customWidth="1"/>
    <col min="19" max="19" width="21.0333333333333" style="4" customWidth="1"/>
    <col min="20" max="20" width="10.625" style="4" customWidth="1"/>
    <col min="21" max="21" width="10.25" style="4" customWidth="1"/>
    <col min="22" max="23" width="10.75" style="4" customWidth="1"/>
    <col min="24" max="24" width="12" style="4" customWidth="1"/>
    <col min="25" max="25" width="11.875" style="4" customWidth="1"/>
    <col min="26" max="26" width="14.5583333333333" style="4" customWidth="1"/>
    <col min="27" max="27" width="14.2583333333333" style="4" customWidth="1"/>
    <col min="28" max="16384" width="9" style="4"/>
  </cols>
  <sheetData>
    <row r="1" spans="1:1">
      <c r="A1" s="4" t="s">
        <v>417</v>
      </c>
    </row>
    <row r="2" ht="34.5" spans="1:29">
      <c r="A2" s="5" t="s">
        <v>418</v>
      </c>
      <c r="B2" s="5"/>
      <c r="C2" s="5"/>
      <c r="D2" s="5"/>
      <c r="E2" s="5"/>
      <c r="F2" s="5"/>
      <c r="G2" s="5"/>
      <c r="H2" s="5"/>
      <c r="I2" s="5"/>
      <c r="J2" s="5"/>
      <c r="K2" s="5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6"/>
    </row>
    <row r="3" ht="15.75" spans="1:29">
      <c r="A3" s="6" t="s">
        <v>1</v>
      </c>
      <c r="B3" s="7"/>
      <c r="C3" s="7"/>
      <c r="D3" s="7"/>
      <c r="E3" s="7"/>
      <c r="F3" s="7"/>
      <c r="G3" s="7"/>
      <c r="H3" s="27"/>
      <c r="I3" s="7"/>
      <c r="J3" s="27"/>
      <c r="K3" s="27"/>
      <c r="L3" s="3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46"/>
    </row>
    <row r="4" ht="38" customHeight="1" spans="1:29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  <c r="I4" s="9" t="s">
        <v>9</v>
      </c>
      <c r="J4" s="9" t="s">
        <v>10</v>
      </c>
      <c r="K4" s="9"/>
      <c r="L4" s="9" t="s">
        <v>11</v>
      </c>
      <c r="M4" s="9" t="s">
        <v>12</v>
      </c>
      <c r="N4" s="9"/>
      <c r="O4" s="9"/>
      <c r="P4" s="9"/>
      <c r="Q4" s="9" t="s">
        <v>13</v>
      </c>
      <c r="R4" s="9" t="s">
        <v>14</v>
      </c>
      <c r="S4" s="36" t="s">
        <v>15</v>
      </c>
      <c r="T4" s="36" t="s">
        <v>16</v>
      </c>
      <c r="U4" s="36"/>
      <c r="V4" s="36"/>
      <c r="W4" s="36"/>
      <c r="X4" s="36"/>
      <c r="Y4" s="36"/>
      <c r="Z4" s="36" t="s">
        <v>17</v>
      </c>
      <c r="AA4" s="37" t="s">
        <v>18</v>
      </c>
      <c r="AB4" s="37" t="s">
        <v>19</v>
      </c>
      <c r="AC4" s="47" t="s">
        <v>20</v>
      </c>
    </row>
    <row r="5" ht="20.25" spans="1:29">
      <c r="A5" s="8"/>
      <c r="B5" s="9"/>
      <c r="C5" s="9"/>
      <c r="D5" s="9"/>
      <c r="E5" s="9" t="s">
        <v>21</v>
      </c>
      <c r="F5" s="9" t="s">
        <v>22</v>
      </c>
      <c r="G5" s="9" t="s">
        <v>23</v>
      </c>
      <c r="H5" s="9"/>
      <c r="I5" s="9"/>
      <c r="J5" s="9" t="s">
        <v>24</v>
      </c>
      <c r="K5" s="9" t="s">
        <v>25</v>
      </c>
      <c r="L5" s="9"/>
      <c r="M5" s="9" t="s">
        <v>26</v>
      </c>
      <c r="N5" s="9" t="s">
        <v>419</v>
      </c>
      <c r="O5" s="9" t="s">
        <v>28</v>
      </c>
      <c r="P5" s="9" t="s">
        <v>29</v>
      </c>
      <c r="Q5" s="9"/>
      <c r="R5" s="9"/>
      <c r="S5" s="36"/>
      <c r="T5" s="37" t="s">
        <v>30</v>
      </c>
      <c r="U5" s="37" t="s">
        <v>31</v>
      </c>
      <c r="V5" s="37" t="s">
        <v>32</v>
      </c>
      <c r="W5" s="36" t="s">
        <v>33</v>
      </c>
      <c r="X5" s="36"/>
      <c r="Y5" s="36"/>
      <c r="Z5" s="36"/>
      <c r="AA5" s="37"/>
      <c r="AB5" s="37"/>
      <c r="AC5" s="47"/>
    </row>
    <row r="6" ht="129" customHeight="1" spans="1:29">
      <c r="A6" s="8"/>
      <c r="B6" s="9"/>
      <c r="C6" s="9"/>
      <c r="D6" s="9"/>
      <c r="E6" s="28"/>
      <c r="F6" s="28"/>
      <c r="G6" s="2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36"/>
      <c r="T6" s="37"/>
      <c r="U6" s="37"/>
      <c r="V6" s="37"/>
      <c r="W6" s="37" t="s">
        <v>34</v>
      </c>
      <c r="X6" s="37" t="s">
        <v>35</v>
      </c>
      <c r="Y6" s="37" t="s">
        <v>36</v>
      </c>
      <c r="Z6" s="36"/>
      <c r="AA6" s="37"/>
      <c r="AB6" s="37"/>
      <c r="AC6" s="47"/>
    </row>
    <row r="7" s="1" customFormat="1" ht="199" customHeight="1" spans="1:29">
      <c r="A7" s="10">
        <v>1</v>
      </c>
      <c r="B7" s="11" t="s">
        <v>74</v>
      </c>
      <c r="C7" s="12" t="s">
        <v>420</v>
      </c>
      <c r="D7" s="11" t="s">
        <v>421</v>
      </c>
      <c r="E7" s="12" t="s">
        <v>40</v>
      </c>
      <c r="F7" s="12" t="s">
        <v>41</v>
      </c>
      <c r="G7" s="12" t="s">
        <v>422</v>
      </c>
      <c r="H7" s="12" t="s">
        <v>43</v>
      </c>
      <c r="I7" s="12" t="s">
        <v>420</v>
      </c>
      <c r="J7" s="59">
        <v>2026.06</v>
      </c>
      <c r="K7" s="59">
        <v>2026.12</v>
      </c>
      <c r="L7" s="11" t="s">
        <v>423</v>
      </c>
      <c r="M7" s="59">
        <v>485</v>
      </c>
      <c r="N7" s="59"/>
      <c r="O7" s="59">
        <v>485</v>
      </c>
      <c r="P7" s="12">
        <v>0</v>
      </c>
      <c r="Q7" s="12" t="s">
        <v>424</v>
      </c>
      <c r="R7" s="12" t="s">
        <v>425</v>
      </c>
      <c r="S7" s="14"/>
      <c r="T7" s="23">
        <v>1</v>
      </c>
      <c r="U7" s="12">
        <v>54</v>
      </c>
      <c r="V7" s="12">
        <v>142</v>
      </c>
      <c r="W7" s="23">
        <v>1</v>
      </c>
      <c r="X7" s="12">
        <v>67</v>
      </c>
      <c r="Y7" s="12">
        <v>208</v>
      </c>
      <c r="Z7" s="12" t="s">
        <v>426</v>
      </c>
      <c r="AA7" s="12" t="s">
        <v>82</v>
      </c>
      <c r="AB7" s="12" t="s">
        <v>50</v>
      </c>
      <c r="AC7" s="12"/>
    </row>
    <row r="8" s="1" customFormat="1" ht="146" customHeight="1" spans="1:29">
      <c r="A8" s="10">
        <v>2</v>
      </c>
      <c r="B8" s="11" t="s">
        <v>74</v>
      </c>
      <c r="C8" s="12" t="s">
        <v>75</v>
      </c>
      <c r="D8" s="11" t="s">
        <v>427</v>
      </c>
      <c r="E8" s="12" t="s">
        <v>40</v>
      </c>
      <c r="F8" s="12" t="s">
        <v>41</v>
      </c>
      <c r="G8" s="12" t="s">
        <v>422</v>
      </c>
      <c r="H8" s="12" t="s">
        <v>77</v>
      </c>
      <c r="I8" s="12" t="s">
        <v>75</v>
      </c>
      <c r="J8" s="59">
        <v>2026.06</v>
      </c>
      <c r="K8" s="59">
        <v>2026.12</v>
      </c>
      <c r="L8" s="11" t="s">
        <v>428</v>
      </c>
      <c r="M8" s="59">
        <v>430</v>
      </c>
      <c r="N8" s="59"/>
      <c r="O8" s="59">
        <v>430</v>
      </c>
      <c r="P8" s="12">
        <v>0</v>
      </c>
      <c r="Q8" s="11" t="s">
        <v>429</v>
      </c>
      <c r="R8" s="11" t="s">
        <v>430</v>
      </c>
      <c r="S8" s="12" t="s">
        <v>1</v>
      </c>
      <c r="T8" s="23">
        <v>1</v>
      </c>
      <c r="U8" s="12">
        <v>135</v>
      </c>
      <c r="V8" s="12">
        <v>376</v>
      </c>
      <c r="W8" s="23">
        <v>1</v>
      </c>
      <c r="X8" s="12">
        <v>126</v>
      </c>
      <c r="Y8" s="12">
        <v>340</v>
      </c>
      <c r="Z8" s="12" t="s">
        <v>426</v>
      </c>
      <c r="AA8" s="12" t="s">
        <v>82</v>
      </c>
      <c r="AB8" s="12" t="s">
        <v>50</v>
      </c>
      <c r="AC8" s="12"/>
    </row>
    <row r="9" s="1" customFormat="1" ht="328" customHeight="1" spans="1:29">
      <c r="A9" s="10">
        <v>3</v>
      </c>
      <c r="B9" s="11" t="s">
        <v>51</v>
      </c>
      <c r="C9" s="12" t="s">
        <v>123</v>
      </c>
      <c r="D9" s="11" t="s">
        <v>431</v>
      </c>
      <c r="E9" s="12" t="s">
        <v>40</v>
      </c>
      <c r="F9" s="12" t="s">
        <v>41</v>
      </c>
      <c r="G9" s="12" t="s">
        <v>422</v>
      </c>
      <c r="H9" s="12" t="s">
        <v>43</v>
      </c>
      <c r="I9" s="12" t="s">
        <v>123</v>
      </c>
      <c r="J9" s="59">
        <v>2026.04</v>
      </c>
      <c r="K9" s="59">
        <v>2026.09</v>
      </c>
      <c r="L9" s="11" t="s">
        <v>432</v>
      </c>
      <c r="M9" s="59">
        <v>984.7</v>
      </c>
      <c r="N9" s="59"/>
      <c r="O9" s="59">
        <v>984.7</v>
      </c>
      <c r="P9" s="12">
        <v>0</v>
      </c>
      <c r="Q9" s="12" t="s">
        <v>433</v>
      </c>
      <c r="R9" s="12" t="s">
        <v>434</v>
      </c>
      <c r="S9" s="11"/>
      <c r="T9" s="11">
        <v>1</v>
      </c>
      <c r="U9" s="11">
        <v>227</v>
      </c>
      <c r="V9" s="11">
        <v>680</v>
      </c>
      <c r="W9" s="11">
        <v>1</v>
      </c>
      <c r="X9" s="11">
        <v>109</v>
      </c>
      <c r="Y9" s="11">
        <v>315</v>
      </c>
      <c r="Z9" s="12" t="s">
        <v>426</v>
      </c>
      <c r="AA9" s="12" t="s">
        <v>58</v>
      </c>
      <c r="AB9" s="12" t="s">
        <v>50</v>
      </c>
      <c r="AC9" s="12"/>
    </row>
    <row r="10" s="2" customFormat="1" ht="162" customHeight="1" spans="1:29">
      <c r="A10" s="10">
        <v>4</v>
      </c>
      <c r="B10" s="54" t="s">
        <v>122</v>
      </c>
      <c r="C10" s="11" t="s">
        <v>435</v>
      </c>
      <c r="D10" s="11" t="s">
        <v>436</v>
      </c>
      <c r="E10" s="11" t="s">
        <v>40</v>
      </c>
      <c r="F10" s="12" t="s">
        <v>437</v>
      </c>
      <c r="G10" s="12" t="s">
        <v>438</v>
      </c>
      <c r="H10" s="11" t="s">
        <v>77</v>
      </c>
      <c r="I10" s="11" t="s">
        <v>435</v>
      </c>
      <c r="J10" s="32" t="s">
        <v>439</v>
      </c>
      <c r="K10" s="32" t="s">
        <v>440</v>
      </c>
      <c r="L10" s="11" t="s">
        <v>441</v>
      </c>
      <c r="M10" s="12">
        <v>809.059534</v>
      </c>
      <c r="N10" s="12"/>
      <c r="O10" s="12">
        <v>809.059534</v>
      </c>
      <c r="P10" s="12">
        <v>0</v>
      </c>
      <c r="Q10" s="12" t="s">
        <v>442</v>
      </c>
      <c r="R10" s="11" t="s">
        <v>443</v>
      </c>
      <c r="S10" s="23" t="s">
        <v>47</v>
      </c>
      <c r="T10" s="23">
        <v>97</v>
      </c>
      <c r="U10" s="23">
        <v>24100</v>
      </c>
      <c r="V10" s="23">
        <v>71600</v>
      </c>
      <c r="W10" s="11"/>
      <c r="X10" s="11"/>
      <c r="Y10" s="11"/>
      <c r="Z10" s="11"/>
      <c r="AA10" s="12" t="s">
        <v>444</v>
      </c>
      <c r="AB10" s="12" t="s">
        <v>445</v>
      </c>
      <c r="AC10" s="11"/>
    </row>
    <row r="11" s="2" customFormat="1" ht="103" customHeight="1" spans="1:29">
      <c r="A11" s="10">
        <v>5</v>
      </c>
      <c r="B11" s="54" t="s">
        <v>122</v>
      </c>
      <c r="C11" s="11" t="s">
        <v>446</v>
      </c>
      <c r="D11" s="11" t="s">
        <v>447</v>
      </c>
      <c r="E11" s="11" t="s">
        <v>40</v>
      </c>
      <c r="F11" s="11" t="s">
        <v>41</v>
      </c>
      <c r="G11" s="11" t="s">
        <v>42</v>
      </c>
      <c r="H11" s="11" t="s">
        <v>77</v>
      </c>
      <c r="I11" s="11" t="s">
        <v>446</v>
      </c>
      <c r="J11" s="32">
        <v>2026.02</v>
      </c>
      <c r="K11" s="32">
        <v>2026.12</v>
      </c>
      <c r="L11" s="11" t="s">
        <v>448</v>
      </c>
      <c r="M11" s="12">
        <v>500</v>
      </c>
      <c r="N11" s="12"/>
      <c r="O11" s="12">
        <v>400</v>
      </c>
      <c r="P11" s="12">
        <v>100</v>
      </c>
      <c r="Q11" s="12" t="s">
        <v>449</v>
      </c>
      <c r="R11" s="11" t="s">
        <v>450</v>
      </c>
      <c r="S11" s="23"/>
      <c r="T11" s="23">
        <v>1</v>
      </c>
      <c r="U11" s="23">
        <v>165</v>
      </c>
      <c r="V11" s="23">
        <v>310</v>
      </c>
      <c r="W11" s="24"/>
      <c r="X11" s="24"/>
      <c r="Y11" s="24"/>
      <c r="Z11" s="11" t="s">
        <v>451</v>
      </c>
      <c r="AA11" s="12" t="s">
        <v>452</v>
      </c>
      <c r="AB11" s="12" t="s">
        <v>445</v>
      </c>
      <c r="AC11" s="11"/>
    </row>
    <row r="12" s="1" customFormat="1" ht="185" customHeight="1" spans="1:29">
      <c r="A12" s="10">
        <v>6</v>
      </c>
      <c r="B12" s="58" t="s">
        <v>67</v>
      </c>
      <c r="C12" s="57" t="s">
        <v>453</v>
      </c>
      <c r="D12" s="57" t="s">
        <v>454</v>
      </c>
      <c r="E12" s="57" t="s">
        <v>40</v>
      </c>
      <c r="F12" s="11" t="s">
        <v>41</v>
      </c>
      <c r="G12" s="11" t="s">
        <v>42</v>
      </c>
      <c r="H12" s="57" t="s">
        <v>43</v>
      </c>
      <c r="I12" s="57" t="s">
        <v>453</v>
      </c>
      <c r="J12" s="60">
        <v>2026.02</v>
      </c>
      <c r="K12" s="60">
        <v>2026.12</v>
      </c>
      <c r="L12" s="57" t="s">
        <v>455</v>
      </c>
      <c r="M12" s="18">
        <v>247</v>
      </c>
      <c r="N12" s="18"/>
      <c r="O12" s="18">
        <v>247</v>
      </c>
      <c r="P12" s="18">
        <v>0</v>
      </c>
      <c r="Q12" s="24" t="s">
        <v>456</v>
      </c>
      <c r="R12" s="11" t="s">
        <v>457</v>
      </c>
      <c r="S12" s="23"/>
      <c r="T12" s="23">
        <v>2</v>
      </c>
      <c r="U12" s="23">
        <v>165</v>
      </c>
      <c r="V12" s="23">
        <v>310</v>
      </c>
      <c r="W12" s="26"/>
      <c r="X12" s="26"/>
      <c r="Y12" s="26"/>
      <c r="Z12" s="57" t="s">
        <v>458</v>
      </c>
      <c r="AA12" s="18" t="s">
        <v>73</v>
      </c>
      <c r="AB12" s="12" t="s">
        <v>67</v>
      </c>
      <c r="AC12" s="57"/>
    </row>
    <row r="13" s="1" customFormat="1" ht="91" customHeight="1" spans="1:29">
      <c r="A13" s="10">
        <v>7</v>
      </c>
      <c r="B13" s="11" t="s">
        <v>459</v>
      </c>
      <c r="C13" s="11" t="s">
        <v>460</v>
      </c>
      <c r="D13" s="11" t="s">
        <v>447</v>
      </c>
      <c r="E13" s="11" t="s">
        <v>40</v>
      </c>
      <c r="F13" s="11" t="s">
        <v>41</v>
      </c>
      <c r="G13" s="11" t="s">
        <v>42</v>
      </c>
      <c r="H13" s="11" t="s">
        <v>77</v>
      </c>
      <c r="I13" s="11" t="s">
        <v>460</v>
      </c>
      <c r="J13" s="11">
        <v>2026.03</v>
      </c>
      <c r="K13" s="11">
        <v>2026.08</v>
      </c>
      <c r="L13" s="11" t="s">
        <v>461</v>
      </c>
      <c r="M13" s="11">
        <v>250</v>
      </c>
      <c r="N13" s="11">
        <v>100</v>
      </c>
      <c r="O13" s="11">
        <v>150</v>
      </c>
      <c r="P13" s="11">
        <v>0</v>
      </c>
      <c r="Q13" s="11" t="s">
        <v>461</v>
      </c>
      <c r="R13" s="11" t="s">
        <v>462</v>
      </c>
      <c r="S13" s="23"/>
      <c r="T13" s="23">
        <v>1</v>
      </c>
      <c r="U13" s="23">
        <v>165</v>
      </c>
      <c r="V13" s="23">
        <v>310</v>
      </c>
      <c r="W13" s="26"/>
      <c r="X13" s="26"/>
      <c r="Y13" s="26"/>
      <c r="Z13" s="11"/>
      <c r="AA13" s="11" t="s">
        <v>463</v>
      </c>
      <c r="AB13" s="11" t="s">
        <v>459</v>
      </c>
      <c r="AC13" s="11" t="s">
        <v>92</v>
      </c>
    </row>
    <row r="14" s="1" customFormat="1" ht="63" customHeight="1" spans="1:29">
      <c r="A14" s="23" t="s">
        <v>111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3">
        <f>SUM(M7:M13)</f>
        <v>3705.759534</v>
      </c>
      <c r="N14" s="23">
        <f>SUM(N7:N13)</f>
        <v>100</v>
      </c>
      <c r="O14" s="23">
        <f>SUM(O7:O13)</f>
        <v>3505.759534</v>
      </c>
      <c r="P14" s="23">
        <f>SUM(P7:P13)</f>
        <v>100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</sheetData>
  <mergeCells count="33">
    <mergeCell ref="A2:AB2"/>
    <mergeCell ref="A3:AB3"/>
    <mergeCell ref="E4:G4"/>
    <mergeCell ref="J4:K4"/>
    <mergeCell ref="M4:P4"/>
    <mergeCell ref="T4:Y4"/>
    <mergeCell ref="W5:Y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5:M6"/>
    <mergeCell ref="N5:N6"/>
    <mergeCell ref="O5:O6"/>
    <mergeCell ref="P5:P6"/>
    <mergeCell ref="Q4:Q6"/>
    <mergeCell ref="R4:R6"/>
    <mergeCell ref="S4:S6"/>
    <mergeCell ref="T5:T6"/>
    <mergeCell ref="U5:U6"/>
    <mergeCell ref="V5:V6"/>
    <mergeCell ref="Z4:Z6"/>
    <mergeCell ref="AA4:AA6"/>
    <mergeCell ref="AB4:AB6"/>
    <mergeCell ref="AC4:AC6"/>
  </mergeCells>
  <pageMargins left="0.75" right="0.75" top="1" bottom="1" header="0.5" footer="0.5"/>
  <pageSetup paperSize="9" scale="3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zoomScale="90" zoomScaleNormal="90" topLeftCell="A18" workbookViewId="0">
      <selection activeCell="G27" sqref="G27"/>
    </sheetView>
  </sheetViews>
  <sheetFormatPr defaultColWidth="9" defaultRowHeight="14.25"/>
  <cols>
    <col min="1" max="2" width="9" style="4"/>
    <col min="3" max="3" width="11.125" style="4" customWidth="1"/>
    <col min="4" max="4" width="17.2583333333333" style="4" customWidth="1"/>
    <col min="5" max="8" width="9" style="4"/>
    <col min="9" max="9" width="16.8833333333333" style="4" customWidth="1"/>
    <col min="10" max="10" width="12.5" style="4" customWidth="1"/>
    <col min="11" max="11" width="13.3833333333333" style="4" customWidth="1"/>
    <col min="12" max="12" width="35.125" style="4" customWidth="1"/>
    <col min="13" max="13" width="17.375" style="4"/>
    <col min="14" max="14" width="16.625" style="4" customWidth="1"/>
    <col min="15" max="15" width="10.375" style="4"/>
    <col min="16" max="16" width="36.25" style="4" customWidth="1"/>
    <col min="17" max="17" width="39" style="4" customWidth="1"/>
    <col min="18" max="18" width="21.0333333333333" style="4" customWidth="1"/>
    <col min="19" max="19" width="10.625" style="4" customWidth="1"/>
    <col min="20" max="20" width="10.25" style="4" customWidth="1"/>
    <col min="21" max="22" width="10.75" style="4" customWidth="1"/>
    <col min="23" max="23" width="12" style="4" customWidth="1"/>
    <col min="24" max="24" width="11.875" style="4" customWidth="1"/>
    <col min="25" max="25" width="14.5583333333333" style="4" customWidth="1"/>
    <col min="26" max="26" width="14.2583333333333" style="4" customWidth="1"/>
    <col min="27" max="16384" width="9" style="4"/>
  </cols>
  <sheetData>
    <row r="1" spans="1:1">
      <c r="A1" s="4" t="s">
        <v>464</v>
      </c>
    </row>
    <row r="2" ht="34.5" spans="1:28">
      <c r="A2" s="5" t="s">
        <v>465</v>
      </c>
      <c r="B2" s="5"/>
      <c r="C2" s="5"/>
      <c r="D2" s="5"/>
      <c r="E2" s="5"/>
      <c r="F2" s="5"/>
      <c r="G2" s="5"/>
      <c r="H2" s="5"/>
      <c r="I2" s="5"/>
      <c r="J2" s="5"/>
      <c r="K2" s="5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6"/>
    </row>
    <row r="3" ht="15.75" spans="1:28">
      <c r="A3" s="6" t="s">
        <v>1</v>
      </c>
      <c r="B3" s="7"/>
      <c r="C3" s="7"/>
      <c r="D3" s="7"/>
      <c r="E3" s="7"/>
      <c r="F3" s="7"/>
      <c r="G3" s="7"/>
      <c r="H3" s="27"/>
      <c r="I3" s="7"/>
      <c r="J3" s="27"/>
      <c r="K3" s="27"/>
      <c r="L3" s="3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46"/>
    </row>
    <row r="4" ht="38" customHeight="1" spans="1:28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  <c r="I4" s="9" t="s">
        <v>9</v>
      </c>
      <c r="J4" s="9" t="s">
        <v>10</v>
      </c>
      <c r="K4" s="9"/>
      <c r="L4" s="9" t="s">
        <v>11</v>
      </c>
      <c r="M4" s="9" t="s">
        <v>12</v>
      </c>
      <c r="N4" s="9"/>
      <c r="O4" s="9"/>
      <c r="P4" s="9" t="s">
        <v>13</v>
      </c>
      <c r="Q4" s="9" t="s">
        <v>14</v>
      </c>
      <c r="R4" s="36" t="s">
        <v>15</v>
      </c>
      <c r="S4" s="36" t="s">
        <v>16</v>
      </c>
      <c r="T4" s="36"/>
      <c r="U4" s="36"/>
      <c r="V4" s="36"/>
      <c r="W4" s="36"/>
      <c r="X4" s="36"/>
      <c r="Y4" s="36" t="s">
        <v>17</v>
      </c>
      <c r="Z4" s="37" t="s">
        <v>18</v>
      </c>
      <c r="AA4" s="37" t="s">
        <v>19</v>
      </c>
      <c r="AB4" s="47" t="s">
        <v>20</v>
      </c>
    </row>
    <row r="5" ht="20.25" spans="1:28">
      <c r="A5" s="8"/>
      <c r="B5" s="9"/>
      <c r="C5" s="9"/>
      <c r="D5" s="9"/>
      <c r="E5" s="9" t="s">
        <v>21</v>
      </c>
      <c r="F5" s="9" t="s">
        <v>22</v>
      </c>
      <c r="G5" s="9" t="s">
        <v>23</v>
      </c>
      <c r="H5" s="9"/>
      <c r="I5" s="9"/>
      <c r="J5" s="9" t="s">
        <v>24</v>
      </c>
      <c r="K5" s="9" t="s">
        <v>25</v>
      </c>
      <c r="L5" s="9"/>
      <c r="M5" s="9" t="s">
        <v>26</v>
      </c>
      <c r="N5" s="9" t="s">
        <v>28</v>
      </c>
      <c r="O5" s="9" t="s">
        <v>29</v>
      </c>
      <c r="P5" s="9"/>
      <c r="Q5" s="9"/>
      <c r="R5" s="36"/>
      <c r="S5" s="37" t="s">
        <v>30</v>
      </c>
      <c r="T5" s="37" t="s">
        <v>31</v>
      </c>
      <c r="U5" s="37" t="s">
        <v>32</v>
      </c>
      <c r="V5" s="36" t="s">
        <v>33</v>
      </c>
      <c r="W5" s="36"/>
      <c r="X5" s="36"/>
      <c r="Y5" s="36"/>
      <c r="Z5" s="37"/>
      <c r="AA5" s="37"/>
      <c r="AB5" s="47"/>
    </row>
    <row r="6" ht="129" customHeight="1" spans="1:28">
      <c r="A6" s="8"/>
      <c r="B6" s="9"/>
      <c r="C6" s="9"/>
      <c r="D6" s="9"/>
      <c r="E6" s="28"/>
      <c r="F6" s="28"/>
      <c r="G6" s="28"/>
      <c r="H6" s="9"/>
      <c r="I6" s="9"/>
      <c r="J6" s="9"/>
      <c r="K6" s="9"/>
      <c r="L6" s="9"/>
      <c r="M6" s="9"/>
      <c r="N6" s="9"/>
      <c r="O6" s="9"/>
      <c r="P6" s="9"/>
      <c r="Q6" s="9"/>
      <c r="R6" s="36"/>
      <c r="S6" s="37"/>
      <c r="T6" s="37"/>
      <c r="U6" s="37"/>
      <c r="V6" s="37" t="s">
        <v>34</v>
      </c>
      <c r="W6" s="37" t="s">
        <v>35</v>
      </c>
      <c r="X6" s="37" t="s">
        <v>36</v>
      </c>
      <c r="Y6" s="36"/>
      <c r="Z6" s="37"/>
      <c r="AA6" s="37"/>
      <c r="AB6" s="47"/>
    </row>
    <row r="7" s="1" customFormat="1" ht="115" customHeight="1" spans="1:28">
      <c r="A7" s="10">
        <v>1</v>
      </c>
      <c r="B7" s="11" t="s">
        <v>50</v>
      </c>
      <c r="C7" s="11" t="s">
        <v>466</v>
      </c>
      <c r="D7" s="24" t="s">
        <v>467</v>
      </c>
      <c r="E7" s="12" t="s">
        <v>40</v>
      </c>
      <c r="F7" s="12" t="s">
        <v>468</v>
      </c>
      <c r="G7" s="12" t="s">
        <v>469</v>
      </c>
      <c r="H7" s="12" t="s">
        <v>43</v>
      </c>
      <c r="I7" s="11" t="s">
        <v>466</v>
      </c>
      <c r="J7" s="11">
        <v>2026.01</v>
      </c>
      <c r="K7" s="33">
        <v>2026.12</v>
      </c>
      <c r="L7" s="11" t="s">
        <v>470</v>
      </c>
      <c r="M7" s="11">
        <v>500</v>
      </c>
      <c r="N7" s="11">
        <v>500</v>
      </c>
      <c r="O7" s="11">
        <v>0</v>
      </c>
      <c r="P7" s="55" t="s">
        <v>471</v>
      </c>
      <c r="Q7" s="12" t="s">
        <v>472</v>
      </c>
      <c r="R7" s="23" t="s">
        <v>47</v>
      </c>
      <c r="S7" s="23">
        <v>136</v>
      </c>
      <c r="T7" s="23">
        <v>4245</v>
      </c>
      <c r="U7" s="23">
        <v>15282</v>
      </c>
      <c r="V7" s="23">
        <v>90</v>
      </c>
      <c r="W7" s="23">
        <v>4245</v>
      </c>
      <c r="X7" s="23">
        <v>15282</v>
      </c>
      <c r="Y7" s="24"/>
      <c r="Z7" s="12" t="s">
        <v>73</v>
      </c>
      <c r="AA7" s="12" t="s">
        <v>50</v>
      </c>
      <c r="AB7" s="12"/>
    </row>
    <row r="8" s="1" customFormat="1" ht="146" customHeight="1" spans="1:28">
      <c r="A8" s="10">
        <v>2</v>
      </c>
      <c r="B8" s="11" t="s">
        <v>50</v>
      </c>
      <c r="C8" s="11" t="s">
        <v>473</v>
      </c>
      <c r="D8" s="24" t="s">
        <v>474</v>
      </c>
      <c r="E8" s="12" t="s">
        <v>40</v>
      </c>
      <c r="F8" s="12" t="s">
        <v>475</v>
      </c>
      <c r="G8" s="12" t="s">
        <v>476</v>
      </c>
      <c r="H8" s="12" t="s">
        <v>43</v>
      </c>
      <c r="I8" s="11" t="s">
        <v>473</v>
      </c>
      <c r="J8" s="11">
        <v>2026.01</v>
      </c>
      <c r="K8" s="33">
        <v>2026.12</v>
      </c>
      <c r="L8" s="11" t="s">
        <v>477</v>
      </c>
      <c r="M8" s="11">
        <v>450</v>
      </c>
      <c r="N8" s="11">
        <v>450</v>
      </c>
      <c r="O8" s="11">
        <v>0</v>
      </c>
      <c r="P8" s="2" t="s">
        <v>478</v>
      </c>
      <c r="Q8" s="12" t="s">
        <v>479</v>
      </c>
      <c r="R8" s="12" t="s">
        <v>47</v>
      </c>
      <c r="S8" s="23">
        <v>136</v>
      </c>
      <c r="T8" s="23">
        <v>3683</v>
      </c>
      <c r="U8" s="23">
        <v>9207</v>
      </c>
      <c r="V8" s="23">
        <v>90</v>
      </c>
      <c r="W8" s="23">
        <v>3683</v>
      </c>
      <c r="X8" s="23">
        <v>9207</v>
      </c>
      <c r="Y8" s="24"/>
      <c r="Z8" s="12" t="s">
        <v>73</v>
      </c>
      <c r="AA8" s="12" t="s">
        <v>50</v>
      </c>
      <c r="AB8" s="12"/>
    </row>
    <row r="9" s="1" customFormat="1" ht="185" customHeight="1" spans="1:28">
      <c r="A9" s="10">
        <v>3</v>
      </c>
      <c r="B9" s="11" t="s">
        <v>331</v>
      </c>
      <c r="C9" s="23" t="s">
        <v>473</v>
      </c>
      <c r="D9" s="24" t="s">
        <v>480</v>
      </c>
      <c r="E9" s="12" t="s">
        <v>40</v>
      </c>
      <c r="F9" s="12" t="s">
        <v>468</v>
      </c>
      <c r="G9" s="12" t="s">
        <v>481</v>
      </c>
      <c r="H9" s="12" t="s">
        <v>43</v>
      </c>
      <c r="I9" s="23" t="s">
        <v>473</v>
      </c>
      <c r="J9" s="11">
        <v>2026.01</v>
      </c>
      <c r="K9" s="33">
        <v>2026.12</v>
      </c>
      <c r="L9" s="11" t="s">
        <v>482</v>
      </c>
      <c r="M9" s="11">
        <v>280</v>
      </c>
      <c r="N9" s="11">
        <v>280</v>
      </c>
      <c r="O9" s="23">
        <v>0</v>
      </c>
      <c r="P9" s="56" t="s">
        <v>483</v>
      </c>
      <c r="Q9" s="43" t="s">
        <v>484</v>
      </c>
      <c r="R9" s="12" t="s">
        <v>47</v>
      </c>
      <c r="S9" s="11">
        <v>136</v>
      </c>
      <c r="T9" s="11">
        <v>36000</v>
      </c>
      <c r="U9" s="11">
        <v>84000</v>
      </c>
      <c r="V9" s="11">
        <v>90</v>
      </c>
      <c r="W9" s="11">
        <v>1276</v>
      </c>
      <c r="X9" s="11">
        <v>3094</v>
      </c>
      <c r="Y9" s="25"/>
      <c r="Z9" s="12" t="s">
        <v>485</v>
      </c>
      <c r="AA9" s="12" t="s">
        <v>331</v>
      </c>
      <c r="AB9" s="12"/>
    </row>
    <row r="10" s="2" customFormat="1" ht="162" customHeight="1" spans="1:28">
      <c r="A10" s="10">
        <v>4</v>
      </c>
      <c r="B10" s="11" t="s">
        <v>331</v>
      </c>
      <c r="C10" s="23" t="s">
        <v>473</v>
      </c>
      <c r="D10" s="24" t="s">
        <v>486</v>
      </c>
      <c r="E10" s="12" t="s">
        <v>40</v>
      </c>
      <c r="F10" s="12" t="s">
        <v>468</v>
      </c>
      <c r="G10" s="12" t="s">
        <v>487</v>
      </c>
      <c r="H10" s="12" t="s">
        <v>43</v>
      </c>
      <c r="I10" s="23" t="s">
        <v>473</v>
      </c>
      <c r="J10" s="11">
        <v>2026.01</v>
      </c>
      <c r="K10" s="33">
        <v>2026.12</v>
      </c>
      <c r="L10" s="11" t="s">
        <v>488</v>
      </c>
      <c r="M10" s="11">
        <v>500</v>
      </c>
      <c r="N10" s="11">
        <v>500</v>
      </c>
      <c r="O10" s="23">
        <v>0</v>
      </c>
      <c r="P10" s="56" t="s">
        <v>489</v>
      </c>
      <c r="Q10" s="43" t="s">
        <v>490</v>
      </c>
      <c r="R10" s="11" t="s">
        <v>47</v>
      </c>
      <c r="S10" s="11">
        <v>136</v>
      </c>
      <c r="T10" s="11">
        <v>3034</v>
      </c>
      <c r="U10" s="11">
        <v>8495</v>
      </c>
      <c r="V10" s="11">
        <v>90</v>
      </c>
      <c r="W10" s="11"/>
      <c r="X10" s="11"/>
      <c r="Y10" s="25"/>
      <c r="Z10" s="12" t="s">
        <v>485</v>
      </c>
      <c r="AA10" s="12" t="s">
        <v>331</v>
      </c>
      <c r="AB10" s="11"/>
    </row>
    <row r="11" s="2" customFormat="1" ht="182" customHeight="1" spans="1:28">
      <c r="A11" s="10">
        <v>5</v>
      </c>
      <c r="B11" s="11" t="s">
        <v>122</v>
      </c>
      <c r="C11" s="23" t="s">
        <v>473</v>
      </c>
      <c r="D11" s="24" t="s">
        <v>491</v>
      </c>
      <c r="E11" s="12" t="s">
        <v>40</v>
      </c>
      <c r="F11" s="12" t="s">
        <v>468</v>
      </c>
      <c r="G11" s="12" t="s">
        <v>481</v>
      </c>
      <c r="H11" s="12" t="s">
        <v>43</v>
      </c>
      <c r="I11" s="23" t="s">
        <v>473</v>
      </c>
      <c r="J11" s="11">
        <v>2026.01</v>
      </c>
      <c r="K11" s="33">
        <v>2026.12</v>
      </c>
      <c r="L11" s="11" t="s">
        <v>492</v>
      </c>
      <c r="M11" s="11">
        <v>110</v>
      </c>
      <c r="N11" s="11">
        <v>110</v>
      </c>
      <c r="O11" s="23">
        <v>0</v>
      </c>
      <c r="P11" s="56" t="s">
        <v>483</v>
      </c>
      <c r="Q11" s="43" t="s">
        <v>484</v>
      </c>
      <c r="R11" s="12" t="s">
        <v>47</v>
      </c>
      <c r="S11" s="11">
        <v>136</v>
      </c>
      <c r="T11" s="11">
        <v>36000</v>
      </c>
      <c r="U11" s="11">
        <v>84000</v>
      </c>
      <c r="V11" s="11">
        <v>90</v>
      </c>
      <c r="W11" s="11">
        <v>1276</v>
      </c>
      <c r="X11" s="11">
        <v>3094</v>
      </c>
      <c r="Y11" s="25"/>
      <c r="Z11" s="12" t="s">
        <v>452</v>
      </c>
      <c r="AA11" s="12" t="s">
        <v>143</v>
      </c>
      <c r="AB11" s="11"/>
    </row>
    <row r="12" s="1" customFormat="1" ht="190" customHeight="1" spans="1:28">
      <c r="A12" s="10">
        <v>6</v>
      </c>
      <c r="B12" s="11" t="s">
        <v>50</v>
      </c>
      <c r="C12" s="23" t="s">
        <v>473</v>
      </c>
      <c r="D12" s="24" t="s">
        <v>493</v>
      </c>
      <c r="E12" s="12" t="s">
        <v>40</v>
      </c>
      <c r="F12" s="12" t="s">
        <v>468</v>
      </c>
      <c r="G12" s="12" t="s">
        <v>481</v>
      </c>
      <c r="H12" s="12" t="s">
        <v>43</v>
      </c>
      <c r="I12" s="23" t="s">
        <v>473</v>
      </c>
      <c r="J12" s="11">
        <v>2026.01</v>
      </c>
      <c r="K12" s="33">
        <v>2026.12</v>
      </c>
      <c r="L12" s="11" t="s">
        <v>494</v>
      </c>
      <c r="M12" s="11">
        <v>30</v>
      </c>
      <c r="N12" s="11">
        <v>30</v>
      </c>
      <c r="O12" s="23">
        <v>0</v>
      </c>
      <c r="P12" s="56" t="s">
        <v>483</v>
      </c>
      <c r="Q12" s="43" t="s">
        <v>495</v>
      </c>
      <c r="R12" s="12" t="s">
        <v>47</v>
      </c>
      <c r="S12" s="11">
        <v>136</v>
      </c>
      <c r="T12" s="11"/>
      <c r="U12" s="11"/>
      <c r="V12" s="11">
        <v>90</v>
      </c>
      <c r="W12" s="26"/>
      <c r="X12" s="26"/>
      <c r="Y12" s="25"/>
      <c r="Z12" s="12" t="s">
        <v>91</v>
      </c>
      <c r="AA12" s="12" t="s">
        <v>50</v>
      </c>
      <c r="AB12" s="57"/>
    </row>
    <row r="13" s="1" customFormat="1" ht="117" customHeight="1" spans="1:28">
      <c r="A13" s="10">
        <v>7</v>
      </c>
      <c r="B13" s="11" t="s">
        <v>50</v>
      </c>
      <c r="C13" s="23" t="s">
        <v>473</v>
      </c>
      <c r="D13" s="24" t="s">
        <v>496</v>
      </c>
      <c r="E13" s="12" t="s">
        <v>497</v>
      </c>
      <c r="F13" s="11" t="s">
        <v>498</v>
      </c>
      <c r="G13" s="11" t="s">
        <v>499</v>
      </c>
      <c r="H13" s="12" t="s">
        <v>43</v>
      </c>
      <c r="I13" s="23" t="s">
        <v>473</v>
      </c>
      <c r="J13" s="11">
        <v>2026.01</v>
      </c>
      <c r="K13" s="33">
        <v>2026.12</v>
      </c>
      <c r="L13" s="11" t="s">
        <v>500</v>
      </c>
      <c r="M13" s="11">
        <v>600</v>
      </c>
      <c r="N13" s="11">
        <v>600</v>
      </c>
      <c r="O13" s="23">
        <v>0</v>
      </c>
      <c r="P13" s="24" t="s">
        <v>501</v>
      </c>
      <c r="Q13" s="11" t="s">
        <v>502</v>
      </c>
      <c r="R13" s="12" t="s">
        <v>47</v>
      </c>
      <c r="S13" s="12">
        <v>136</v>
      </c>
      <c r="T13" s="12">
        <v>2000</v>
      </c>
      <c r="U13" s="23">
        <v>2000</v>
      </c>
      <c r="V13" s="23">
        <v>90</v>
      </c>
      <c r="W13" s="23">
        <v>2000</v>
      </c>
      <c r="X13" s="23">
        <v>2000</v>
      </c>
      <c r="Y13" s="25"/>
      <c r="Z13" s="12" t="s">
        <v>73</v>
      </c>
      <c r="AA13" s="12" t="s">
        <v>50</v>
      </c>
      <c r="AB13" s="11"/>
    </row>
    <row r="14" s="1" customFormat="1" ht="63" customHeight="1" spans="1:28">
      <c r="A14" s="10">
        <v>8</v>
      </c>
      <c r="B14" s="11" t="s">
        <v>50</v>
      </c>
      <c r="C14" s="23" t="s">
        <v>466</v>
      </c>
      <c r="D14" s="24" t="s">
        <v>503</v>
      </c>
      <c r="E14" s="12" t="s">
        <v>504</v>
      </c>
      <c r="F14" s="11" t="s">
        <v>505</v>
      </c>
      <c r="G14" s="11" t="s">
        <v>506</v>
      </c>
      <c r="H14" s="12" t="s">
        <v>43</v>
      </c>
      <c r="I14" s="23" t="s">
        <v>466</v>
      </c>
      <c r="J14" s="11">
        <v>2026.01</v>
      </c>
      <c r="K14" s="33">
        <v>2026.12</v>
      </c>
      <c r="L14" s="11" t="s">
        <v>507</v>
      </c>
      <c r="M14" s="11">
        <v>650</v>
      </c>
      <c r="N14" s="11">
        <v>650</v>
      </c>
      <c r="O14" s="23">
        <v>0</v>
      </c>
      <c r="P14" s="11" t="s">
        <v>508</v>
      </c>
      <c r="Q14" s="2" t="s">
        <v>509</v>
      </c>
      <c r="R14" s="12" t="s">
        <v>47</v>
      </c>
      <c r="S14" s="12">
        <v>136</v>
      </c>
      <c r="T14" s="23">
        <v>4500</v>
      </c>
      <c r="U14" s="23">
        <v>11700</v>
      </c>
      <c r="V14" s="23">
        <v>90</v>
      </c>
      <c r="W14" s="23">
        <v>4500</v>
      </c>
      <c r="X14" s="23">
        <v>11700</v>
      </c>
      <c r="Y14" s="25"/>
      <c r="Z14" s="12" t="s">
        <v>73</v>
      </c>
      <c r="AA14" s="12" t="s">
        <v>50</v>
      </c>
      <c r="AB14" s="26"/>
    </row>
    <row r="15" s="1" customFormat="1" ht="162" spans="1:28">
      <c r="A15" s="10">
        <v>9</v>
      </c>
      <c r="B15" s="11" t="s">
        <v>510</v>
      </c>
      <c r="C15" s="23" t="s">
        <v>466</v>
      </c>
      <c r="D15" s="24" t="s">
        <v>511</v>
      </c>
      <c r="E15" s="12" t="s">
        <v>504</v>
      </c>
      <c r="F15" s="11" t="s">
        <v>505</v>
      </c>
      <c r="G15" s="11" t="s">
        <v>512</v>
      </c>
      <c r="H15" s="12" t="s">
        <v>43</v>
      </c>
      <c r="I15" s="23" t="s">
        <v>466</v>
      </c>
      <c r="J15" s="11">
        <v>2026.01</v>
      </c>
      <c r="K15" s="33">
        <v>2026.12</v>
      </c>
      <c r="L15" s="11" t="s">
        <v>513</v>
      </c>
      <c r="M15" s="11">
        <v>2900</v>
      </c>
      <c r="N15" s="11">
        <v>2900</v>
      </c>
      <c r="O15" s="23">
        <v>0</v>
      </c>
      <c r="P15" s="24" t="s">
        <v>514</v>
      </c>
      <c r="Q15" s="24" t="s">
        <v>515</v>
      </c>
      <c r="R15" s="23" t="s">
        <v>47</v>
      </c>
      <c r="S15" s="23">
        <v>126</v>
      </c>
      <c r="T15" s="23"/>
      <c r="U15" s="23">
        <v>25397</v>
      </c>
      <c r="V15" s="23">
        <v>126</v>
      </c>
      <c r="W15" s="23"/>
      <c r="X15" s="23">
        <v>21000</v>
      </c>
      <c r="Y15" s="25"/>
      <c r="Z15" s="12" t="s">
        <v>516</v>
      </c>
      <c r="AA15" s="12" t="s">
        <v>510</v>
      </c>
      <c r="AB15" s="26"/>
    </row>
    <row r="16" s="1" customFormat="1" ht="162" spans="1:28">
      <c r="A16" s="10">
        <v>10</v>
      </c>
      <c r="B16" s="11" t="s">
        <v>122</v>
      </c>
      <c r="C16" s="23" t="s">
        <v>466</v>
      </c>
      <c r="D16" s="24" t="s">
        <v>517</v>
      </c>
      <c r="E16" s="12" t="s">
        <v>40</v>
      </c>
      <c r="F16" s="24" t="s">
        <v>69</v>
      </c>
      <c r="G16" s="24" t="s">
        <v>399</v>
      </c>
      <c r="H16" s="12" t="s">
        <v>43</v>
      </c>
      <c r="I16" s="23" t="s">
        <v>466</v>
      </c>
      <c r="J16" s="11">
        <v>2026.01</v>
      </c>
      <c r="K16" s="33">
        <v>2026.12</v>
      </c>
      <c r="L16" s="11" t="s">
        <v>518</v>
      </c>
      <c r="M16" s="11">
        <v>60</v>
      </c>
      <c r="N16" s="11">
        <v>60</v>
      </c>
      <c r="O16" s="23">
        <v>0</v>
      </c>
      <c r="P16" s="56" t="s">
        <v>519</v>
      </c>
      <c r="Q16" s="43" t="s">
        <v>520</v>
      </c>
      <c r="R16" s="12" t="s">
        <v>47</v>
      </c>
      <c r="S16" s="11">
        <v>136</v>
      </c>
      <c r="T16" s="11">
        <v>36000</v>
      </c>
      <c r="U16" s="11">
        <v>84000</v>
      </c>
      <c r="V16" s="11">
        <v>90</v>
      </c>
      <c r="W16" s="11">
        <v>1276</v>
      </c>
      <c r="X16" s="11">
        <v>3094</v>
      </c>
      <c r="Y16" s="25"/>
      <c r="Z16" s="12" t="s">
        <v>521</v>
      </c>
      <c r="AA16" s="12" t="s">
        <v>122</v>
      </c>
      <c r="AB16" s="26"/>
    </row>
    <row r="17" s="1" customFormat="1" ht="101.25" spans="1:28">
      <c r="A17" s="10">
        <v>11</v>
      </c>
      <c r="B17" s="54" t="s">
        <v>214</v>
      </c>
      <c r="C17" s="12" t="s">
        <v>522</v>
      </c>
      <c r="D17" s="12" t="s">
        <v>523</v>
      </c>
      <c r="E17" s="12" t="s">
        <v>40</v>
      </c>
      <c r="F17" s="24" t="s">
        <v>69</v>
      </c>
      <c r="G17" s="24" t="s">
        <v>399</v>
      </c>
      <c r="H17" s="12" t="s">
        <v>43</v>
      </c>
      <c r="I17" s="12" t="s">
        <v>522</v>
      </c>
      <c r="J17" s="12">
        <v>2026.01</v>
      </c>
      <c r="K17" s="12">
        <v>2026.12</v>
      </c>
      <c r="L17" s="12" t="s">
        <v>524</v>
      </c>
      <c r="M17" s="12">
        <v>1500</v>
      </c>
      <c r="N17" s="12">
        <v>200</v>
      </c>
      <c r="O17" s="14">
        <v>1300</v>
      </c>
      <c r="P17" s="12" t="s">
        <v>525</v>
      </c>
      <c r="Q17" s="12" t="s">
        <v>526</v>
      </c>
      <c r="R17" s="12" t="s">
        <v>47</v>
      </c>
      <c r="S17" s="12">
        <v>31</v>
      </c>
      <c r="T17" s="12">
        <v>206</v>
      </c>
      <c r="U17" s="12">
        <v>828</v>
      </c>
      <c r="V17" s="12">
        <v>23</v>
      </c>
      <c r="W17" s="12">
        <v>59</v>
      </c>
      <c r="X17" s="12">
        <v>239</v>
      </c>
      <c r="Y17" s="12" t="s">
        <v>527</v>
      </c>
      <c r="Z17" s="12" t="s">
        <v>218</v>
      </c>
      <c r="AA17" s="12" t="s">
        <v>331</v>
      </c>
      <c r="AB17" s="26"/>
    </row>
    <row r="18" s="1" customFormat="1" ht="309" customHeight="1" spans="1:28">
      <c r="A18" s="10">
        <v>12</v>
      </c>
      <c r="B18" s="11" t="s">
        <v>50</v>
      </c>
      <c r="C18" s="23" t="s">
        <v>473</v>
      </c>
      <c r="D18" s="24" t="s">
        <v>528</v>
      </c>
      <c r="E18" s="12" t="s">
        <v>40</v>
      </c>
      <c r="F18" s="24" t="s">
        <v>69</v>
      </c>
      <c r="G18" s="12" t="s">
        <v>85</v>
      </c>
      <c r="H18" s="12" t="s">
        <v>43</v>
      </c>
      <c r="I18" s="23" t="s">
        <v>473</v>
      </c>
      <c r="J18" s="11">
        <v>2026.01</v>
      </c>
      <c r="K18" s="33">
        <v>2026.12</v>
      </c>
      <c r="L18" s="11" t="s">
        <v>529</v>
      </c>
      <c r="M18" s="11">
        <v>60</v>
      </c>
      <c r="N18" s="11">
        <v>60</v>
      </c>
      <c r="O18" s="23">
        <v>0</v>
      </c>
      <c r="P18" s="11" t="s">
        <v>529</v>
      </c>
      <c r="Q18" s="43" t="s">
        <v>530</v>
      </c>
      <c r="R18" s="12" t="s">
        <v>47</v>
      </c>
      <c r="S18" s="11">
        <v>136</v>
      </c>
      <c r="T18" s="11"/>
      <c r="U18" s="11"/>
      <c r="V18" s="11">
        <v>90</v>
      </c>
      <c r="W18" s="26"/>
      <c r="X18" s="26"/>
      <c r="Y18" s="25"/>
      <c r="Z18" s="12" t="s">
        <v>73</v>
      </c>
      <c r="AA18" s="12" t="s">
        <v>50</v>
      </c>
      <c r="AB18" s="26"/>
    </row>
    <row r="19" s="1" customFormat="1" ht="44" customHeight="1" spans="1:28">
      <c r="A19" s="23" t="s">
        <v>111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3">
        <f>SUM(M7:M18)</f>
        <v>7640</v>
      </c>
      <c r="N19" s="23">
        <f>SUM(N7:N18)</f>
        <v>6340</v>
      </c>
      <c r="O19" s="23">
        <f>SUM(O7:O18)</f>
        <v>1300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</sheetData>
  <mergeCells count="32">
    <mergeCell ref="A2:AA2"/>
    <mergeCell ref="A3:AA3"/>
    <mergeCell ref="E4:G4"/>
    <mergeCell ref="J4:K4"/>
    <mergeCell ref="M4:O4"/>
    <mergeCell ref="S4:X4"/>
    <mergeCell ref="V5:X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5:M6"/>
    <mergeCell ref="N5:N6"/>
    <mergeCell ref="O5:O6"/>
    <mergeCell ref="P4:P6"/>
    <mergeCell ref="Q4:Q6"/>
    <mergeCell ref="R4:R6"/>
    <mergeCell ref="S5:S6"/>
    <mergeCell ref="T5:T6"/>
    <mergeCell ref="U5:U6"/>
    <mergeCell ref="Y4:Y6"/>
    <mergeCell ref="Z4:Z6"/>
    <mergeCell ref="AA4:AA6"/>
    <mergeCell ref="AB4:AB6"/>
  </mergeCells>
  <pageMargins left="0.75" right="0.75" top="1" bottom="1" header="0.5" footer="0.5"/>
  <pageSetup paperSize="9" scale="32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4"/>
  <sheetViews>
    <sheetView zoomScale="90" zoomScaleNormal="90" topLeftCell="A6" workbookViewId="0">
      <selection activeCell="L8" sqref="L8"/>
    </sheetView>
  </sheetViews>
  <sheetFormatPr defaultColWidth="9" defaultRowHeight="14.25"/>
  <cols>
    <col min="1" max="1" width="9" style="4"/>
    <col min="2" max="2" width="11.375" style="4" customWidth="1"/>
    <col min="3" max="3" width="11.125" style="4" customWidth="1"/>
    <col min="4" max="4" width="17.2583333333333" style="4" customWidth="1"/>
    <col min="5" max="8" width="9" style="4"/>
    <col min="9" max="9" width="16.8833333333333" style="4" customWidth="1"/>
    <col min="10" max="10" width="12.5" style="4" customWidth="1"/>
    <col min="11" max="11" width="13.3833333333333" style="4" customWidth="1"/>
    <col min="12" max="12" width="35.125" style="4" customWidth="1"/>
    <col min="13" max="14" width="17.375" style="4"/>
    <col min="15" max="15" width="16.625" style="4" customWidth="1"/>
    <col min="16" max="16" width="10.375" style="4"/>
    <col min="17" max="17" width="36.25" style="4" customWidth="1"/>
    <col min="18" max="18" width="39" style="4" customWidth="1"/>
    <col min="19" max="19" width="21.0333333333333" style="4" customWidth="1"/>
    <col min="20" max="20" width="10.625" style="4" customWidth="1"/>
    <col min="21" max="21" width="10.25" style="4" customWidth="1"/>
    <col min="22" max="23" width="10.75" style="4" customWidth="1"/>
    <col min="24" max="24" width="12" style="4" customWidth="1"/>
    <col min="25" max="25" width="11.875" style="4" customWidth="1"/>
    <col min="26" max="26" width="14.5583333333333" style="4" customWidth="1"/>
    <col min="27" max="27" width="14.2583333333333" style="4" customWidth="1"/>
    <col min="28" max="16384" width="9" style="4"/>
  </cols>
  <sheetData>
    <row r="1" spans="1:1">
      <c r="A1" s="4" t="s">
        <v>531</v>
      </c>
    </row>
    <row r="2" ht="34.5" spans="1:29">
      <c r="A2" s="5" t="s">
        <v>532</v>
      </c>
      <c r="B2" s="5"/>
      <c r="C2" s="5"/>
      <c r="D2" s="5"/>
      <c r="E2" s="5"/>
      <c r="F2" s="5"/>
      <c r="G2" s="5"/>
      <c r="H2" s="5"/>
      <c r="I2" s="5"/>
      <c r="J2" s="5"/>
      <c r="K2" s="5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6"/>
    </row>
    <row r="3" ht="15.75" spans="1:29">
      <c r="A3" s="6" t="s">
        <v>1</v>
      </c>
      <c r="B3" s="7"/>
      <c r="C3" s="7"/>
      <c r="D3" s="7"/>
      <c r="E3" s="7"/>
      <c r="F3" s="7"/>
      <c r="G3" s="7"/>
      <c r="H3" s="27"/>
      <c r="I3" s="7"/>
      <c r="J3" s="27"/>
      <c r="K3" s="27"/>
      <c r="L3" s="3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46"/>
    </row>
    <row r="4" ht="38" customHeight="1" spans="1:29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  <c r="I4" s="9" t="s">
        <v>9</v>
      </c>
      <c r="J4" s="9" t="s">
        <v>10</v>
      </c>
      <c r="K4" s="9"/>
      <c r="L4" s="9" t="s">
        <v>11</v>
      </c>
      <c r="M4" s="9" t="s">
        <v>12</v>
      </c>
      <c r="N4" s="9"/>
      <c r="O4" s="9"/>
      <c r="P4" s="9"/>
      <c r="Q4" s="9" t="s">
        <v>13</v>
      </c>
      <c r="R4" s="9" t="s">
        <v>14</v>
      </c>
      <c r="S4" s="36" t="s">
        <v>15</v>
      </c>
      <c r="T4" s="36" t="s">
        <v>16</v>
      </c>
      <c r="U4" s="36"/>
      <c r="V4" s="36"/>
      <c r="W4" s="36"/>
      <c r="X4" s="36"/>
      <c r="Y4" s="36"/>
      <c r="Z4" s="36" t="s">
        <v>17</v>
      </c>
      <c r="AA4" s="37" t="s">
        <v>18</v>
      </c>
      <c r="AB4" s="37" t="s">
        <v>19</v>
      </c>
      <c r="AC4" s="47" t="s">
        <v>20</v>
      </c>
    </row>
    <row r="5" ht="20.25" spans="1:29">
      <c r="A5" s="8"/>
      <c r="B5" s="9"/>
      <c r="C5" s="9"/>
      <c r="D5" s="9"/>
      <c r="E5" s="9" t="s">
        <v>21</v>
      </c>
      <c r="F5" s="9" t="s">
        <v>22</v>
      </c>
      <c r="G5" s="9" t="s">
        <v>23</v>
      </c>
      <c r="H5" s="9"/>
      <c r="I5" s="9"/>
      <c r="J5" s="9" t="s">
        <v>24</v>
      </c>
      <c r="K5" s="9" t="s">
        <v>25</v>
      </c>
      <c r="L5" s="9"/>
      <c r="M5" s="9" t="s">
        <v>26</v>
      </c>
      <c r="N5" s="9" t="s">
        <v>419</v>
      </c>
      <c r="O5" s="9" t="s">
        <v>28</v>
      </c>
      <c r="P5" s="9" t="s">
        <v>29</v>
      </c>
      <c r="Q5" s="9"/>
      <c r="R5" s="9"/>
      <c r="S5" s="36"/>
      <c r="T5" s="37" t="s">
        <v>30</v>
      </c>
      <c r="U5" s="37" t="s">
        <v>31</v>
      </c>
      <c r="V5" s="37" t="s">
        <v>32</v>
      </c>
      <c r="W5" s="36" t="s">
        <v>33</v>
      </c>
      <c r="X5" s="36"/>
      <c r="Y5" s="36"/>
      <c r="Z5" s="36"/>
      <c r="AA5" s="37"/>
      <c r="AB5" s="37"/>
      <c r="AC5" s="47"/>
    </row>
    <row r="6" ht="129" customHeight="1" spans="1:29">
      <c r="A6" s="8"/>
      <c r="B6" s="9"/>
      <c r="C6" s="9"/>
      <c r="D6" s="9"/>
      <c r="E6" s="28"/>
      <c r="F6" s="28"/>
      <c r="G6" s="2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36"/>
      <c r="T6" s="37"/>
      <c r="U6" s="37"/>
      <c r="V6" s="37"/>
      <c r="W6" s="37" t="s">
        <v>34</v>
      </c>
      <c r="X6" s="37" t="s">
        <v>35</v>
      </c>
      <c r="Y6" s="37" t="s">
        <v>36</v>
      </c>
      <c r="Z6" s="36"/>
      <c r="AA6" s="37"/>
      <c r="AB6" s="37"/>
      <c r="AC6" s="47"/>
    </row>
    <row r="7" s="1" customFormat="1" ht="194" customHeight="1" spans="1:29">
      <c r="A7" s="10">
        <v>1</v>
      </c>
      <c r="B7" s="11" t="s">
        <v>533</v>
      </c>
      <c r="C7" s="12" t="s">
        <v>534</v>
      </c>
      <c r="D7" s="12" t="s">
        <v>535</v>
      </c>
      <c r="E7" s="12" t="s">
        <v>536</v>
      </c>
      <c r="F7" s="12" t="s">
        <v>537</v>
      </c>
      <c r="G7" s="12" t="s">
        <v>538</v>
      </c>
      <c r="H7" s="12" t="s">
        <v>43</v>
      </c>
      <c r="I7" s="12" t="s">
        <v>534</v>
      </c>
      <c r="J7" s="12">
        <v>2026.04</v>
      </c>
      <c r="K7" s="31">
        <v>2026.1</v>
      </c>
      <c r="L7" s="12" t="s">
        <v>539</v>
      </c>
      <c r="M7" s="12">
        <v>750</v>
      </c>
      <c r="N7" s="12"/>
      <c r="O7" s="12">
        <v>750</v>
      </c>
      <c r="P7" s="12">
        <v>0</v>
      </c>
      <c r="Q7" s="12" t="s">
        <v>540</v>
      </c>
      <c r="R7" s="12" t="s">
        <v>541</v>
      </c>
      <c r="S7" s="12"/>
      <c r="T7" s="12">
        <v>1</v>
      </c>
      <c r="U7" s="12">
        <v>1639</v>
      </c>
      <c r="V7" s="12">
        <v>4847</v>
      </c>
      <c r="W7" s="12">
        <v>1</v>
      </c>
      <c r="X7" s="12">
        <v>439</v>
      </c>
      <c r="Y7" s="12">
        <v>1184</v>
      </c>
      <c r="Z7" s="24"/>
      <c r="AA7" s="12" t="s">
        <v>542</v>
      </c>
      <c r="AB7" s="12" t="s">
        <v>543</v>
      </c>
      <c r="AC7" s="12"/>
    </row>
    <row r="8" s="1" customFormat="1" ht="212" customHeight="1" spans="1:29">
      <c r="A8" s="10">
        <v>2</v>
      </c>
      <c r="B8" s="13" t="s">
        <v>219</v>
      </c>
      <c r="C8" s="14" t="s">
        <v>220</v>
      </c>
      <c r="D8" s="12" t="s">
        <v>544</v>
      </c>
      <c r="E8" s="12" t="s">
        <v>536</v>
      </c>
      <c r="F8" s="12" t="s">
        <v>545</v>
      </c>
      <c r="G8" s="12" t="s">
        <v>546</v>
      </c>
      <c r="H8" s="22" t="s">
        <v>77</v>
      </c>
      <c r="I8" s="14" t="s">
        <v>220</v>
      </c>
      <c r="J8" s="14">
        <v>2026.03</v>
      </c>
      <c r="K8" s="14">
        <v>2026.06</v>
      </c>
      <c r="L8" s="12" t="s">
        <v>547</v>
      </c>
      <c r="M8" s="14">
        <v>600</v>
      </c>
      <c r="N8" s="14">
        <v>448.23439</v>
      </c>
      <c r="O8" s="14">
        <v>151.76561</v>
      </c>
      <c r="P8" s="14">
        <v>0</v>
      </c>
      <c r="Q8" s="38" t="s">
        <v>548</v>
      </c>
      <c r="R8" s="38" t="s">
        <v>548</v>
      </c>
      <c r="S8" s="39"/>
      <c r="T8" s="40">
        <v>1</v>
      </c>
      <c r="U8" s="40">
        <v>496</v>
      </c>
      <c r="V8" s="40">
        <v>1438</v>
      </c>
      <c r="W8" s="40">
        <v>1</v>
      </c>
      <c r="X8" s="40">
        <v>223</v>
      </c>
      <c r="Y8" s="40">
        <v>741</v>
      </c>
      <c r="Z8" s="24"/>
      <c r="AA8" s="14" t="s">
        <v>226</v>
      </c>
      <c r="AB8" s="12" t="s">
        <v>549</v>
      </c>
      <c r="AC8" s="48" t="s">
        <v>92</v>
      </c>
    </row>
    <row r="9" s="1" customFormat="1" ht="81" customHeight="1" spans="1:29">
      <c r="A9" s="10">
        <v>3</v>
      </c>
      <c r="B9" s="13" t="s">
        <v>219</v>
      </c>
      <c r="C9" s="14" t="s">
        <v>550</v>
      </c>
      <c r="D9" s="14" t="s">
        <v>551</v>
      </c>
      <c r="E9" s="14" t="s">
        <v>536</v>
      </c>
      <c r="F9" s="12" t="s">
        <v>537</v>
      </c>
      <c r="G9" s="12" t="s">
        <v>552</v>
      </c>
      <c r="H9" s="14" t="s">
        <v>43</v>
      </c>
      <c r="I9" s="14" t="s">
        <v>550</v>
      </c>
      <c r="J9" s="14">
        <v>2026.03</v>
      </c>
      <c r="K9" s="14">
        <v>2026.06</v>
      </c>
      <c r="L9" s="14" t="s">
        <v>553</v>
      </c>
      <c r="M9" s="14">
        <v>60</v>
      </c>
      <c r="N9" s="14"/>
      <c r="O9" s="14">
        <v>60</v>
      </c>
      <c r="P9" s="14">
        <v>0</v>
      </c>
      <c r="Q9" s="41" t="s">
        <v>554</v>
      </c>
      <c r="R9" s="41" t="s">
        <v>554</v>
      </c>
      <c r="S9" s="41"/>
      <c r="T9" s="41">
        <v>1</v>
      </c>
      <c r="U9" s="41">
        <v>491</v>
      </c>
      <c r="V9" s="41">
        <v>1463</v>
      </c>
      <c r="W9" s="41">
        <v>1</v>
      </c>
      <c r="X9" s="41">
        <v>223</v>
      </c>
      <c r="Y9" s="41">
        <v>741</v>
      </c>
      <c r="Z9" s="25"/>
      <c r="AA9" s="14" t="s">
        <v>226</v>
      </c>
      <c r="AB9" s="11" t="s">
        <v>555</v>
      </c>
      <c r="AC9" s="48"/>
    </row>
    <row r="10" s="2" customFormat="1" ht="69" customHeight="1" spans="1:29">
      <c r="A10" s="10">
        <v>4</v>
      </c>
      <c r="B10" s="13" t="s">
        <v>219</v>
      </c>
      <c r="C10" s="14" t="s">
        <v>220</v>
      </c>
      <c r="D10" s="14" t="s">
        <v>556</v>
      </c>
      <c r="E10" s="14" t="s">
        <v>536</v>
      </c>
      <c r="F10" s="12" t="s">
        <v>537</v>
      </c>
      <c r="G10" s="12" t="s">
        <v>552</v>
      </c>
      <c r="H10" s="14" t="s">
        <v>43</v>
      </c>
      <c r="I10" s="14" t="s">
        <v>220</v>
      </c>
      <c r="J10" s="14">
        <v>2026.03</v>
      </c>
      <c r="K10" s="14">
        <v>2026.12</v>
      </c>
      <c r="L10" s="14" t="s">
        <v>557</v>
      </c>
      <c r="M10" s="14">
        <v>300</v>
      </c>
      <c r="N10" s="14"/>
      <c r="O10" s="14">
        <v>300</v>
      </c>
      <c r="P10" s="14">
        <v>0</v>
      </c>
      <c r="Q10" s="39" t="s">
        <v>558</v>
      </c>
      <c r="R10" s="39" t="s">
        <v>558</v>
      </c>
      <c r="S10" s="39"/>
      <c r="T10" s="40">
        <v>1</v>
      </c>
      <c r="U10" s="40">
        <v>496</v>
      </c>
      <c r="V10" s="40">
        <v>1438</v>
      </c>
      <c r="W10" s="40">
        <v>1</v>
      </c>
      <c r="X10" s="40">
        <v>223</v>
      </c>
      <c r="Y10" s="40">
        <v>741</v>
      </c>
      <c r="Z10" s="25"/>
      <c r="AA10" s="14" t="s">
        <v>226</v>
      </c>
      <c r="AB10" s="11" t="s">
        <v>543</v>
      </c>
      <c r="AC10" s="48"/>
    </row>
    <row r="11" s="2" customFormat="1" ht="75" customHeight="1" spans="1:29">
      <c r="A11" s="10">
        <v>5</v>
      </c>
      <c r="B11" s="13" t="s">
        <v>219</v>
      </c>
      <c r="C11" s="14" t="s">
        <v>559</v>
      </c>
      <c r="D11" s="14" t="s">
        <v>560</v>
      </c>
      <c r="E11" s="14" t="s">
        <v>536</v>
      </c>
      <c r="F11" s="12" t="s">
        <v>537</v>
      </c>
      <c r="G11" s="12" t="s">
        <v>552</v>
      </c>
      <c r="H11" s="14" t="s">
        <v>43</v>
      </c>
      <c r="I11" s="14" t="s">
        <v>559</v>
      </c>
      <c r="J11" s="14">
        <v>2026.03</v>
      </c>
      <c r="K11" s="14">
        <v>2026.06</v>
      </c>
      <c r="L11" s="14" t="s">
        <v>561</v>
      </c>
      <c r="M11" s="14">
        <v>60</v>
      </c>
      <c r="N11" s="14"/>
      <c r="O11" s="14">
        <v>60</v>
      </c>
      <c r="P11" s="14">
        <v>0</v>
      </c>
      <c r="Q11" s="41" t="s">
        <v>562</v>
      </c>
      <c r="R11" s="41" t="s">
        <v>562</v>
      </c>
      <c r="S11" s="41"/>
      <c r="T11" s="41">
        <v>1</v>
      </c>
      <c r="U11" s="41">
        <v>633</v>
      </c>
      <c r="V11" s="41">
        <v>1948</v>
      </c>
      <c r="W11" s="41">
        <v>1</v>
      </c>
      <c r="X11" s="41">
        <v>15</v>
      </c>
      <c r="Y11" s="41">
        <v>44</v>
      </c>
      <c r="Z11" s="25"/>
      <c r="AA11" s="14" t="s">
        <v>226</v>
      </c>
      <c r="AB11" s="11" t="s">
        <v>555</v>
      </c>
      <c r="AC11" s="48"/>
    </row>
    <row r="12" s="2" customFormat="1" ht="209" customHeight="1" spans="1:29">
      <c r="A12" s="10">
        <v>6</v>
      </c>
      <c r="B12" s="13" t="s">
        <v>219</v>
      </c>
      <c r="C12" s="14" t="s">
        <v>563</v>
      </c>
      <c r="D12" s="14" t="s">
        <v>564</v>
      </c>
      <c r="E12" s="14" t="s">
        <v>536</v>
      </c>
      <c r="F12" s="12" t="s">
        <v>545</v>
      </c>
      <c r="G12" s="12" t="s">
        <v>546</v>
      </c>
      <c r="H12" s="14" t="s">
        <v>43</v>
      </c>
      <c r="I12" s="14" t="s">
        <v>563</v>
      </c>
      <c r="J12" s="14">
        <v>2026.04</v>
      </c>
      <c r="K12" s="14">
        <v>2026.11</v>
      </c>
      <c r="L12" s="14" t="s">
        <v>565</v>
      </c>
      <c r="M12" s="14">
        <v>800</v>
      </c>
      <c r="N12" s="14"/>
      <c r="O12" s="14">
        <v>800</v>
      </c>
      <c r="P12" s="14">
        <v>0</v>
      </c>
      <c r="Q12" s="12" t="s">
        <v>566</v>
      </c>
      <c r="R12" s="12" t="s">
        <v>567</v>
      </c>
      <c r="S12" s="12"/>
      <c r="T12" s="11">
        <v>1</v>
      </c>
      <c r="U12" s="11">
        <v>309</v>
      </c>
      <c r="V12" s="11">
        <v>912</v>
      </c>
      <c r="W12" s="11">
        <v>1</v>
      </c>
      <c r="X12" s="11">
        <v>25</v>
      </c>
      <c r="Y12" s="11">
        <v>62</v>
      </c>
      <c r="Z12" s="25"/>
      <c r="AA12" s="14" t="s">
        <v>226</v>
      </c>
      <c r="AB12" s="11" t="s">
        <v>568</v>
      </c>
      <c r="AC12" s="48"/>
    </row>
    <row r="13" s="1" customFormat="1" ht="117" customHeight="1" spans="1:29">
      <c r="A13" s="10">
        <v>7</v>
      </c>
      <c r="B13" s="15" t="s">
        <v>207</v>
      </c>
      <c r="C13" s="12" t="s">
        <v>569</v>
      </c>
      <c r="D13" s="12" t="s">
        <v>570</v>
      </c>
      <c r="E13" s="12" t="s">
        <v>536</v>
      </c>
      <c r="F13" s="12" t="s">
        <v>537</v>
      </c>
      <c r="G13" s="12" t="s">
        <v>552</v>
      </c>
      <c r="H13" s="12" t="s">
        <v>43</v>
      </c>
      <c r="I13" s="12" t="s">
        <v>569</v>
      </c>
      <c r="J13" s="12">
        <v>2026.06</v>
      </c>
      <c r="K13" s="12">
        <v>2026.08</v>
      </c>
      <c r="L13" s="12" t="s">
        <v>571</v>
      </c>
      <c r="M13" s="12">
        <v>150</v>
      </c>
      <c r="N13" s="12"/>
      <c r="O13" s="12">
        <v>150</v>
      </c>
      <c r="P13" s="12">
        <v>0</v>
      </c>
      <c r="Q13" s="12" t="s">
        <v>572</v>
      </c>
      <c r="R13" s="12" t="s">
        <v>573</v>
      </c>
      <c r="S13" s="12"/>
      <c r="T13" s="12">
        <v>1</v>
      </c>
      <c r="U13" s="12">
        <v>409</v>
      </c>
      <c r="V13" s="12">
        <v>1380</v>
      </c>
      <c r="W13" s="12">
        <v>1</v>
      </c>
      <c r="X13" s="12">
        <v>79</v>
      </c>
      <c r="Y13" s="12">
        <v>199</v>
      </c>
      <c r="Z13" s="25"/>
      <c r="AA13" s="12" t="s">
        <v>574</v>
      </c>
      <c r="AB13" s="11" t="s">
        <v>555</v>
      </c>
      <c r="AC13" s="12"/>
    </row>
    <row r="14" s="1" customFormat="1" ht="63" customHeight="1" spans="1:29">
      <c r="A14" s="10">
        <v>8</v>
      </c>
      <c r="B14" s="15" t="s">
        <v>207</v>
      </c>
      <c r="C14" s="12" t="s">
        <v>575</v>
      </c>
      <c r="D14" s="12" t="s">
        <v>576</v>
      </c>
      <c r="E14" s="12" t="s">
        <v>536</v>
      </c>
      <c r="F14" s="12" t="s">
        <v>537</v>
      </c>
      <c r="G14" s="12" t="s">
        <v>552</v>
      </c>
      <c r="H14" s="12" t="s">
        <v>43</v>
      </c>
      <c r="I14" s="12" t="s">
        <v>575</v>
      </c>
      <c r="J14" s="12">
        <v>2026.05</v>
      </c>
      <c r="K14" s="12">
        <v>2026.07</v>
      </c>
      <c r="L14" s="12" t="s">
        <v>577</v>
      </c>
      <c r="M14" s="12">
        <v>150</v>
      </c>
      <c r="N14" s="12"/>
      <c r="O14" s="12">
        <v>150</v>
      </c>
      <c r="P14" s="12">
        <v>0</v>
      </c>
      <c r="Q14" s="12" t="s">
        <v>572</v>
      </c>
      <c r="R14" s="12" t="s">
        <v>578</v>
      </c>
      <c r="S14" s="12"/>
      <c r="T14" s="12">
        <v>1</v>
      </c>
      <c r="U14" s="12">
        <v>361</v>
      </c>
      <c r="V14" s="12">
        <v>1046</v>
      </c>
      <c r="W14" s="12">
        <v>1</v>
      </c>
      <c r="X14" s="12">
        <v>69</v>
      </c>
      <c r="Y14" s="12">
        <v>178</v>
      </c>
      <c r="Z14" s="25"/>
      <c r="AA14" s="12" t="s">
        <v>574</v>
      </c>
      <c r="AB14" s="12" t="s">
        <v>50</v>
      </c>
      <c r="AC14" s="23"/>
    </row>
    <row r="15" s="1" customFormat="1" ht="81" spans="1:29">
      <c r="A15" s="16">
        <v>9</v>
      </c>
      <c r="B15" s="17" t="s">
        <v>207</v>
      </c>
      <c r="C15" s="18" t="s">
        <v>579</v>
      </c>
      <c r="D15" s="18" t="s">
        <v>580</v>
      </c>
      <c r="E15" s="18" t="s">
        <v>536</v>
      </c>
      <c r="F15" s="18" t="s">
        <v>545</v>
      </c>
      <c r="G15" s="18" t="s">
        <v>546</v>
      </c>
      <c r="H15" s="18" t="s">
        <v>581</v>
      </c>
      <c r="I15" s="18" t="s">
        <v>579</v>
      </c>
      <c r="J15" s="18">
        <v>2026.03</v>
      </c>
      <c r="K15" s="18">
        <v>2026.06</v>
      </c>
      <c r="L15" s="18" t="s">
        <v>582</v>
      </c>
      <c r="M15" s="18">
        <v>95</v>
      </c>
      <c r="N15" s="18"/>
      <c r="O15" s="18">
        <v>95</v>
      </c>
      <c r="P15" s="18">
        <v>0</v>
      </c>
      <c r="Q15" s="18" t="s">
        <v>583</v>
      </c>
      <c r="R15" s="18" t="s">
        <v>584</v>
      </c>
      <c r="S15" s="18"/>
      <c r="T15" s="18">
        <v>1</v>
      </c>
      <c r="U15" s="18">
        <v>369</v>
      </c>
      <c r="V15" s="18">
        <v>1200</v>
      </c>
      <c r="W15" s="18">
        <v>1</v>
      </c>
      <c r="X15" s="18">
        <v>71</v>
      </c>
      <c r="Y15" s="18">
        <v>184</v>
      </c>
      <c r="Z15" s="45"/>
      <c r="AA15" s="18" t="s">
        <v>574</v>
      </c>
      <c r="AB15" s="18" t="s">
        <v>585</v>
      </c>
      <c r="AC15" s="49"/>
    </row>
    <row r="16" s="3" customFormat="1" ht="141.75" spans="1:41">
      <c r="A16" s="10">
        <v>10</v>
      </c>
      <c r="B16" s="15" t="s">
        <v>207</v>
      </c>
      <c r="C16" s="12" t="s">
        <v>586</v>
      </c>
      <c r="D16" s="12" t="s">
        <v>587</v>
      </c>
      <c r="E16" s="12" t="s">
        <v>536</v>
      </c>
      <c r="F16" s="12" t="s">
        <v>537</v>
      </c>
      <c r="G16" s="12" t="s">
        <v>538</v>
      </c>
      <c r="H16" s="12" t="s">
        <v>43</v>
      </c>
      <c r="I16" s="12" t="s">
        <v>586</v>
      </c>
      <c r="J16" s="12">
        <v>2026.05</v>
      </c>
      <c r="K16" s="31">
        <v>2026.1</v>
      </c>
      <c r="L16" s="12" t="s">
        <v>588</v>
      </c>
      <c r="M16" s="10">
        <v>300</v>
      </c>
      <c r="N16" s="10"/>
      <c r="O16" s="22">
        <v>300</v>
      </c>
      <c r="P16" s="12">
        <v>0</v>
      </c>
      <c r="Q16" s="12" t="s">
        <v>589</v>
      </c>
      <c r="R16" s="12" t="s">
        <v>590</v>
      </c>
      <c r="S16" s="12"/>
      <c r="T16" s="12">
        <v>1</v>
      </c>
      <c r="U16" s="12">
        <v>196</v>
      </c>
      <c r="V16" s="12">
        <v>750</v>
      </c>
      <c r="W16" s="12">
        <v>0</v>
      </c>
      <c r="X16" s="12">
        <v>10</v>
      </c>
      <c r="Y16" s="12">
        <v>20</v>
      </c>
      <c r="Z16" s="12"/>
      <c r="AA16" s="12" t="s">
        <v>574</v>
      </c>
      <c r="AB16" s="12" t="s">
        <v>543</v>
      </c>
      <c r="AC16" s="12" t="s">
        <v>591</v>
      </c>
      <c r="AD16" s="50"/>
      <c r="AE16" s="50"/>
      <c r="AF16" s="50"/>
      <c r="AG16" s="50"/>
      <c r="AH16" s="50"/>
      <c r="AI16" s="50"/>
      <c r="AJ16" s="50"/>
      <c r="AK16" s="50"/>
      <c r="AL16" s="52"/>
      <c r="AM16" s="50"/>
      <c r="AN16" s="50"/>
      <c r="AO16" s="53"/>
    </row>
    <row r="17" s="1" customFormat="1" ht="141.75" spans="1:29">
      <c r="A17" s="19">
        <v>11</v>
      </c>
      <c r="B17" s="20" t="s">
        <v>214</v>
      </c>
      <c r="C17" s="21" t="s">
        <v>325</v>
      </c>
      <c r="D17" s="21" t="s">
        <v>592</v>
      </c>
      <c r="E17" s="21" t="s">
        <v>536</v>
      </c>
      <c r="F17" s="21" t="s">
        <v>537</v>
      </c>
      <c r="G17" s="21" t="s">
        <v>538</v>
      </c>
      <c r="H17" s="21" t="s">
        <v>43</v>
      </c>
      <c r="I17" s="21" t="s">
        <v>325</v>
      </c>
      <c r="J17" s="21">
        <v>2026.03</v>
      </c>
      <c r="K17" s="21">
        <v>2026.07</v>
      </c>
      <c r="L17" s="21" t="s">
        <v>593</v>
      </c>
      <c r="M17" s="21">
        <v>763.34</v>
      </c>
      <c r="N17" s="21"/>
      <c r="O17" s="21">
        <v>763.34</v>
      </c>
      <c r="P17" s="34">
        <v>0</v>
      </c>
      <c r="Q17" s="21" t="s">
        <v>594</v>
      </c>
      <c r="R17" s="21" t="s">
        <v>595</v>
      </c>
      <c r="S17" s="21"/>
      <c r="T17" s="21">
        <v>1</v>
      </c>
      <c r="U17" s="21">
        <v>144</v>
      </c>
      <c r="V17" s="21">
        <v>411</v>
      </c>
      <c r="W17" s="21">
        <v>1</v>
      </c>
      <c r="X17" s="21">
        <v>9</v>
      </c>
      <c r="Y17" s="21">
        <v>26</v>
      </c>
      <c r="Z17" s="21"/>
      <c r="AA17" s="21" t="s">
        <v>218</v>
      </c>
      <c r="AB17" s="21" t="s">
        <v>543</v>
      </c>
      <c r="AC17" s="21"/>
    </row>
    <row r="18" s="1" customFormat="1" ht="162" spans="1:29">
      <c r="A18" s="10">
        <v>12</v>
      </c>
      <c r="B18" s="10" t="s">
        <v>214</v>
      </c>
      <c r="C18" s="12" t="s">
        <v>596</v>
      </c>
      <c r="D18" s="12" t="s">
        <v>597</v>
      </c>
      <c r="E18" s="12" t="s">
        <v>536</v>
      </c>
      <c r="F18" s="12" t="s">
        <v>545</v>
      </c>
      <c r="G18" s="12" t="s">
        <v>546</v>
      </c>
      <c r="H18" s="12" t="s">
        <v>43</v>
      </c>
      <c r="I18" s="12" t="s">
        <v>596</v>
      </c>
      <c r="J18" s="12">
        <v>2026.04</v>
      </c>
      <c r="K18" s="12">
        <v>2026.11</v>
      </c>
      <c r="L18" s="12" t="s">
        <v>598</v>
      </c>
      <c r="M18" s="12">
        <v>620.4</v>
      </c>
      <c r="N18" s="12"/>
      <c r="O18" s="12">
        <v>75.4</v>
      </c>
      <c r="P18" s="14">
        <v>545</v>
      </c>
      <c r="Q18" s="12" t="s">
        <v>599</v>
      </c>
      <c r="R18" s="12" t="s">
        <v>600</v>
      </c>
      <c r="S18" s="12"/>
      <c r="T18" s="12">
        <v>1</v>
      </c>
      <c r="U18" s="12">
        <v>310</v>
      </c>
      <c r="V18" s="12">
        <v>930</v>
      </c>
      <c r="W18" s="12">
        <v>0</v>
      </c>
      <c r="X18" s="12">
        <v>116</v>
      </c>
      <c r="Y18" s="12">
        <v>366</v>
      </c>
      <c r="Z18" s="25"/>
      <c r="AA18" s="12" t="s">
        <v>218</v>
      </c>
      <c r="AB18" s="12" t="s">
        <v>585</v>
      </c>
      <c r="AC18" s="12"/>
    </row>
    <row r="19" s="1" customFormat="1" ht="120" customHeight="1" spans="1:29">
      <c r="A19" s="10">
        <v>13</v>
      </c>
      <c r="B19" s="10" t="s">
        <v>214</v>
      </c>
      <c r="C19" s="12" t="s">
        <v>601</v>
      </c>
      <c r="D19" s="12" t="s">
        <v>602</v>
      </c>
      <c r="E19" s="12" t="s">
        <v>536</v>
      </c>
      <c r="F19" s="12" t="s">
        <v>545</v>
      </c>
      <c r="G19" s="12" t="s">
        <v>546</v>
      </c>
      <c r="H19" s="12" t="s">
        <v>43</v>
      </c>
      <c r="I19" s="12" t="s">
        <v>601</v>
      </c>
      <c r="J19" s="12">
        <v>2026.4</v>
      </c>
      <c r="K19" s="12">
        <v>2026.11</v>
      </c>
      <c r="L19" s="12" t="s">
        <v>603</v>
      </c>
      <c r="M19" s="12">
        <v>1162</v>
      </c>
      <c r="N19" s="12"/>
      <c r="O19" s="12">
        <v>687</v>
      </c>
      <c r="P19" s="14">
        <v>475</v>
      </c>
      <c r="Q19" s="12" t="s">
        <v>604</v>
      </c>
      <c r="R19" s="12" t="s">
        <v>605</v>
      </c>
      <c r="S19" s="12"/>
      <c r="T19" s="12">
        <v>1</v>
      </c>
      <c r="U19" s="12">
        <v>764</v>
      </c>
      <c r="V19" s="12">
        <v>2092</v>
      </c>
      <c r="W19" s="12">
        <v>1</v>
      </c>
      <c r="X19" s="12">
        <v>200</v>
      </c>
      <c r="Y19" s="12">
        <v>529</v>
      </c>
      <c r="Z19" s="26"/>
      <c r="AA19" s="12" t="s">
        <v>218</v>
      </c>
      <c r="AB19" s="12" t="s">
        <v>585</v>
      </c>
      <c r="AC19" s="12"/>
    </row>
    <row r="20" s="1" customFormat="1" ht="141.75" spans="1:29">
      <c r="A20" s="10">
        <v>14</v>
      </c>
      <c r="B20" s="22" t="s">
        <v>37</v>
      </c>
      <c r="C20" s="12" t="s">
        <v>606</v>
      </c>
      <c r="D20" s="12" t="s">
        <v>607</v>
      </c>
      <c r="E20" s="12" t="s">
        <v>536</v>
      </c>
      <c r="F20" s="12" t="s">
        <v>537</v>
      </c>
      <c r="G20" s="12" t="s">
        <v>538</v>
      </c>
      <c r="H20" s="12" t="s">
        <v>43</v>
      </c>
      <c r="I20" s="12" t="s">
        <v>606</v>
      </c>
      <c r="J20" s="12">
        <v>2026.04</v>
      </c>
      <c r="K20" s="12">
        <v>2026.06</v>
      </c>
      <c r="L20" s="12" t="s">
        <v>608</v>
      </c>
      <c r="M20" s="12">
        <v>120</v>
      </c>
      <c r="N20" s="12"/>
      <c r="O20" s="12">
        <v>120</v>
      </c>
      <c r="P20" s="12">
        <v>0</v>
      </c>
      <c r="Q20" s="12" t="s">
        <v>609</v>
      </c>
      <c r="R20" s="12" t="s">
        <v>610</v>
      </c>
      <c r="S20" s="12"/>
      <c r="T20" s="12">
        <v>1</v>
      </c>
      <c r="U20" s="12">
        <v>305</v>
      </c>
      <c r="V20" s="12">
        <v>877</v>
      </c>
      <c r="W20" s="12">
        <v>1</v>
      </c>
      <c r="X20" s="12">
        <v>130</v>
      </c>
      <c r="Y20" s="12">
        <v>416</v>
      </c>
      <c r="Z20" s="26"/>
      <c r="AA20" s="12" t="s">
        <v>49</v>
      </c>
      <c r="AB20" s="11" t="s">
        <v>555</v>
      </c>
      <c r="AC20" s="12"/>
    </row>
    <row r="21" s="1" customFormat="1" ht="60.75" spans="1:29">
      <c r="A21" s="10">
        <v>15</v>
      </c>
      <c r="B21" s="22" t="s">
        <v>51</v>
      </c>
      <c r="C21" s="12" t="s">
        <v>611</v>
      </c>
      <c r="D21" s="12" t="s">
        <v>612</v>
      </c>
      <c r="E21" s="12" t="s">
        <v>536</v>
      </c>
      <c r="F21" s="12" t="s">
        <v>537</v>
      </c>
      <c r="G21" s="12" t="s">
        <v>552</v>
      </c>
      <c r="H21" s="12" t="s">
        <v>43</v>
      </c>
      <c r="I21" s="12" t="s">
        <v>611</v>
      </c>
      <c r="J21" s="32">
        <v>2026.04</v>
      </c>
      <c r="K21" s="32">
        <v>2026.07</v>
      </c>
      <c r="L21" s="12" t="s">
        <v>613</v>
      </c>
      <c r="M21" s="12">
        <v>110</v>
      </c>
      <c r="N21" s="12"/>
      <c r="O21" s="12">
        <v>110</v>
      </c>
      <c r="P21" s="14">
        <v>0</v>
      </c>
      <c r="Q21" s="12" t="s">
        <v>613</v>
      </c>
      <c r="R21" s="12" t="s">
        <v>614</v>
      </c>
      <c r="S21" s="12"/>
      <c r="T21" s="12">
        <v>1</v>
      </c>
      <c r="U21" s="12">
        <v>546</v>
      </c>
      <c r="V21" s="12">
        <v>1575</v>
      </c>
      <c r="W21" s="12"/>
      <c r="X21" s="12">
        <v>171</v>
      </c>
      <c r="Y21" s="12">
        <v>614</v>
      </c>
      <c r="Z21" s="26"/>
      <c r="AA21" s="12" t="s">
        <v>58</v>
      </c>
      <c r="AB21" s="11" t="s">
        <v>555</v>
      </c>
      <c r="AC21" s="12"/>
    </row>
    <row r="22" s="1" customFormat="1" ht="60.75" spans="1:29">
      <c r="A22" s="10">
        <v>16</v>
      </c>
      <c r="B22" s="22" t="s">
        <v>51</v>
      </c>
      <c r="C22" s="12" t="s">
        <v>615</v>
      </c>
      <c r="D22" s="12" t="s">
        <v>616</v>
      </c>
      <c r="E22" s="12" t="s">
        <v>536</v>
      </c>
      <c r="F22" s="12" t="s">
        <v>537</v>
      </c>
      <c r="G22" s="12" t="s">
        <v>552</v>
      </c>
      <c r="H22" s="12" t="s">
        <v>43</v>
      </c>
      <c r="I22" s="12" t="s">
        <v>615</v>
      </c>
      <c r="J22" s="32">
        <v>2026.05</v>
      </c>
      <c r="K22" s="31">
        <v>2026.1</v>
      </c>
      <c r="L22" s="12" t="s">
        <v>617</v>
      </c>
      <c r="M22" s="12">
        <v>196</v>
      </c>
      <c r="N22" s="12"/>
      <c r="O22" s="12">
        <v>196</v>
      </c>
      <c r="P22" s="11">
        <v>0</v>
      </c>
      <c r="Q22" s="11" t="s">
        <v>618</v>
      </c>
      <c r="R22" s="11" t="s">
        <v>618</v>
      </c>
      <c r="S22" s="11"/>
      <c r="T22" s="11">
        <v>1</v>
      </c>
      <c r="U22" s="11">
        <v>353</v>
      </c>
      <c r="V22" s="11">
        <v>1148</v>
      </c>
      <c r="W22" s="11">
        <v>1</v>
      </c>
      <c r="X22" s="11">
        <v>144</v>
      </c>
      <c r="Y22" s="11">
        <v>394</v>
      </c>
      <c r="Z22" s="26"/>
      <c r="AA22" s="12" t="s">
        <v>58</v>
      </c>
      <c r="AB22" s="11" t="s">
        <v>555</v>
      </c>
      <c r="AC22" s="12" t="s">
        <v>619</v>
      </c>
    </row>
    <row r="23" s="1" customFormat="1" ht="182.25" spans="1:29">
      <c r="A23" s="10">
        <v>17</v>
      </c>
      <c r="B23" s="22" t="s">
        <v>152</v>
      </c>
      <c r="C23" s="12" t="s">
        <v>620</v>
      </c>
      <c r="D23" s="12" t="s">
        <v>621</v>
      </c>
      <c r="E23" s="12" t="s">
        <v>536</v>
      </c>
      <c r="F23" s="12" t="s">
        <v>545</v>
      </c>
      <c r="G23" s="12" t="s">
        <v>546</v>
      </c>
      <c r="H23" s="12" t="s">
        <v>77</v>
      </c>
      <c r="I23" s="12" t="s">
        <v>620</v>
      </c>
      <c r="J23" s="32">
        <v>2026.05</v>
      </c>
      <c r="K23" s="32">
        <v>2026.06</v>
      </c>
      <c r="L23" s="12" t="s">
        <v>622</v>
      </c>
      <c r="M23" s="14">
        <v>744</v>
      </c>
      <c r="N23" s="12">
        <v>525.32716</v>
      </c>
      <c r="O23" s="12">
        <v>218.67284</v>
      </c>
      <c r="P23" s="11">
        <v>0</v>
      </c>
      <c r="Q23" s="42" t="s">
        <v>623</v>
      </c>
      <c r="R23" s="43" t="s">
        <v>624</v>
      </c>
      <c r="S23" s="26"/>
      <c r="T23" s="12">
        <v>1</v>
      </c>
      <c r="U23" s="11">
        <v>302</v>
      </c>
      <c r="V23" s="32">
        <v>865</v>
      </c>
      <c r="W23" s="32">
        <v>1</v>
      </c>
      <c r="X23" s="32">
        <v>115</v>
      </c>
      <c r="Y23" s="11">
        <v>268</v>
      </c>
      <c r="Z23" s="26"/>
      <c r="AA23" s="12" t="s">
        <v>159</v>
      </c>
      <c r="AB23" s="11" t="s">
        <v>625</v>
      </c>
      <c r="AC23" s="12" t="s">
        <v>626</v>
      </c>
    </row>
    <row r="24" s="1" customFormat="1" ht="75" customHeight="1" spans="1:29">
      <c r="A24" s="10">
        <v>18</v>
      </c>
      <c r="B24" s="23" t="s">
        <v>152</v>
      </c>
      <c r="C24" s="11" t="s">
        <v>627</v>
      </c>
      <c r="D24" s="12" t="s">
        <v>628</v>
      </c>
      <c r="E24" s="11" t="s">
        <v>629</v>
      </c>
      <c r="F24" s="12" t="s">
        <v>537</v>
      </c>
      <c r="G24" s="12" t="s">
        <v>552</v>
      </c>
      <c r="H24" s="23" t="s">
        <v>581</v>
      </c>
      <c r="I24" s="11" t="s">
        <v>627</v>
      </c>
      <c r="J24" s="23">
        <v>2026.05</v>
      </c>
      <c r="K24" s="23">
        <v>2026.12</v>
      </c>
      <c r="L24" s="11" t="s">
        <v>630</v>
      </c>
      <c r="M24" s="23">
        <v>120</v>
      </c>
      <c r="N24" s="23"/>
      <c r="O24" s="23">
        <v>120</v>
      </c>
      <c r="P24" s="23">
        <v>0</v>
      </c>
      <c r="Q24" s="42" t="s">
        <v>631</v>
      </c>
      <c r="R24" s="12" t="s">
        <v>632</v>
      </c>
      <c r="S24" s="12" t="s">
        <v>1</v>
      </c>
      <c r="T24" s="12">
        <v>1</v>
      </c>
      <c r="U24" s="12">
        <v>1122</v>
      </c>
      <c r="V24" s="12">
        <v>3254</v>
      </c>
      <c r="W24" s="12">
        <v>1</v>
      </c>
      <c r="X24" s="12">
        <v>356</v>
      </c>
      <c r="Y24" s="12">
        <v>886</v>
      </c>
      <c r="Z24" s="26"/>
      <c r="AA24" s="11" t="s">
        <v>159</v>
      </c>
      <c r="AB24" s="12" t="s">
        <v>555</v>
      </c>
      <c r="AC24" s="51"/>
    </row>
    <row r="25" s="1" customFormat="1" ht="60.75" spans="1:29">
      <c r="A25" s="10">
        <v>19</v>
      </c>
      <c r="B25" s="23" t="s">
        <v>152</v>
      </c>
      <c r="C25" s="11" t="s">
        <v>165</v>
      </c>
      <c r="D25" s="11" t="s">
        <v>633</v>
      </c>
      <c r="E25" s="11" t="s">
        <v>629</v>
      </c>
      <c r="F25" s="12" t="s">
        <v>537</v>
      </c>
      <c r="G25" s="12" t="s">
        <v>552</v>
      </c>
      <c r="H25" s="12" t="s">
        <v>43</v>
      </c>
      <c r="I25" s="11" t="s">
        <v>165</v>
      </c>
      <c r="J25" s="11">
        <v>2026.05</v>
      </c>
      <c r="K25" s="33">
        <v>2026.12</v>
      </c>
      <c r="L25" s="11" t="s">
        <v>634</v>
      </c>
      <c r="M25" s="11">
        <v>500</v>
      </c>
      <c r="N25" s="11"/>
      <c r="O25" s="11">
        <v>500</v>
      </c>
      <c r="P25" s="12">
        <v>0</v>
      </c>
      <c r="Q25" s="11" t="s">
        <v>635</v>
      </c>
      <c r="R25" s="11" t="s">
        <v>636</v>
      </c>
      <c r="S25" s="26"/>
      <c r="T25" s="12">
        <v>1</v>
      </c>
      <c r="U25" s="12">
        <v>1182</v>
      </c>
      <c r="V25" s="12">
        <v>3213</v>
      </c>
      <c r="W25" s="12">
        <v>1</v>
      </c>
      <c r="X25" s="12">
        <v>227</v>
      </c>
      <c r="Y25" s="12">
        <v>602</v>
      </c>
      <c r="Z25" s="26"/>
      <c r="AA25" s="11" t="s">
        <v>159</v>
      </c>
      <c r="AB25" s="12" t="s">
        <v>555</v>
      </c>
      <c r="AC25" s="51"/>
    </row>
    <row r="26" s="1" customFormat="1" ht="60.75" spans="1:29">
      <c r="A26" s="10">
        <v>20</v>
      </c>
      <c r="B26" s="23" t="s">
        <v>152</v>
      </c>
      <c r="C26" s="11" t="s">
        <v>389</v>
      </c>
      <c r="D26" s="11" t="s">
        <v>637</v>
      </c>
      <c r="E26" s="11" t="s">
        <v>629</v>
      </c>
      <c r="F26" s="12" t="s">
        <v>537</v>
      </c>
      <c r="G26" s="12" t="s">
        <v>552</v>
      </c>
      <c r="H26" s="12" t="s">
        <v>43</v>
      </c>
      <c r="I26" s="11" t="s">
        <v>389</v>
      </c>
      <c r="J26" s="11">
        <v>2026.05</v>
      </c>
      <c r="K26" s="33">
        <v>2026.12</v>
      </c>
      <c r="L26" s="11" t="s">
        <v>638</v>
      </c>
      <c r="M26" s="11">
        <v>200</v>
      </c>
      <c r="N26" s="11"/>
      <c r="O26" s="11">
        <v>200</v>
      </c>
      <c r="P26" s="12">
        <v>0</v>
      </c>
      <c r="Q26" s="11" t="s">
        <v>635</v>
      </c>
      <c r="R26" s="11" t="s">
        <v>636</v>
      </c>
      <c r="S26" s="26"/>
      <c r="T26" s="12">
        <v>1</v>
      </c>
      <c r="U26" s="12">
        <v>304</v>
      </c>
      <c r="V26" s="12">
        <v>922</v>
      </c>
      <c r="W26" s="12">
        <v>1</v>
      </c>
      <c r="X26" s="12">
        <v>110</v>
      </c>
      <c r="Y26" s="12">
        <v>319</v>
      </c>
      <c r="Z26" s="26"/>
      <c r="AA26" s="11" t="s">
        <v>159</v>
      </c>
      <c r="AB26" s="12" t="s">
        <v>555</v>
      </c>
      <c r="AC26" s="51"/>
    </row>
    <row r="27" s="1" customFormat="1" ht="60.75" spans="1:29">
      <c r="A27" s="10">
        <v>21</v>
      </c>
      <c r="B27" s="11" t="s">
        <v>295</v>
      </c>
      <c r="C27" s="11" t="s">
        <v>639</v>
      </c>
      <c r="D27" s="11" t="s">
        <v>640</v>
      </c>
      <c r="E27" s="12" t="s">
        <v>629</v>
      </c>
      <c r="F27" s="12" t="s">
        <v>537</v>
      </c>
      <c r="G27" s="12" t="s">
        <v>552</v>
      </c>
      <c r="H27" s="12" t="s">
        <v>43</v>
      </c>
      <c r="I27" s="11" t="s">
        <v>639</v>
      </c>
      <c r="J27" s="11">
        <v>2026.04</v>
      </c>
      <c r="K27" s="33">
        <v>2026.11</v>
      </c>
      <c r="L27" s="11" t="s">
        <v>641</v>
      </c>
      <c r="M27" s="11">
        <v>345</v>
      </c>
      <c r="N27" s="11"/>
      <c r="O27" s="11">
        <v>345</v>
      </c>
      <c r="P27" s="12">
        <v>0</v>
      </c>
      <c r="Q27" s="11" t="s">
        <v>641</v>
      </c>
      <c r="R27" s="12" t="s">
        <v>642</v>
      </c>
      <c r="S27" s="44"/>
      <c r="T27" s="12">
        <v>1</v>
      </c>
      <c r="U27" s="12">
        <v>67</v>
      </c>
      <c r="V27" s="12">
        <v>261</v>
      </c>
      <c r="W27" s="12">
        <v>1</v>
      </c>
      <c r="X27" s="12">
        <v>24</v>
      </c>
      <c r="Y27" s="12">
        <v>72</v>
      </c>
      <c r="Z27" s="26"/>
      <c r="AA27" s="12" t="s">
        <v>301</v>
      </c>
      <c r="AB27" s="12" t="s">
        <v>555</v>
      </c>
      <c r="AC27" s="51"/>
    </row>
    <row r="28" s="1" customFormat="1" ht="81" spans="1:29">
      <c r="A28" s="10">
        <v>22</v>
      </c>
      <c r="B28" s="11" t="s">
        <v>295</v>
      </c>
      <c r="C28" s="11" t="s">
        <v>365</v>
      </c>
      <c r="D28" s="11" t="s">
        <v>643</v>
      </c>
      <c r="E28" s="12" t="s">
        <v>536</v>
      </c>
      <c r="F28" s="12" t="s">
        <v>537</v>
      </c>
      <c r="G28" s="12" t="s">
        <v>552</v>
      </c>
      <c r="H28" s="12" t="s">
        <v>43</v>
      </c>
      <c r="I28" s="11" t="s">
        <v>365</v>
      </c>
      <c r="J28" s="11">
        <v>2026.05</v>
      </c>
      <c r="K28" s="33">
        <v>2026.11</v>
      </c>
      <c r="L28" s="11" t="s">
        <v>644</v>
      </c>
      <c r="M28" s="11">
        <v>130.2</v>
      </c>
      <c r="N28" s="11"/>
      <c r="O28" s="11">
        <v>130.2</v>
      </c>
      <c r="P28" s="12">
        <v>0</v>
      </c>
      <c r="Q28" s="12" t="s">
        <v>644</v>
      </c>
      <c r="R28" s="12" t="s">
        <v>642</v>
      </c>
      <c r="S28" s="26"/>
      <c r="T28" s="12">
        <v>3</v>
      </c>
      <c r="U28" s="12">
        <v>80</v>
      </c>
      <c r="V28" s="12">
        <v>271</v>
      </c>
      <c r="W28" s="12">
        <v>143</v>
      </c>
      <c r="X28" s="12">
        <v>135</v>
      </c>
      <c r="Y28" s="12">
        <v>459</v>
      </c>
      <c r="Z28" s="26"/>
      <c r="AA28" s="12" t="s">
        <v>301</v>
      </c>
      <c r="AB28" s="12" t="s">
        <v>555</v>
      </c>
      <c r="AC28" s="51"/>
    </row>
    <row r="29" s="1" customFormat="1" ht="147" customHeight="1" spans="1:29">
      <c r="A29" s="10">
        <v>23</v>
      </c>
      <c r="B29" s="11" t="s">
        <v>67</v>
      </c>
      <c r="C29" s="11" t="s">
        <v>645</v>
      </c>
      <c r="D29" s="11" t="s">
        <v>646</v>
      </c>
      <c r="E29" s="12" t="s">
        <v>536</v>
      </c>
      <c r="F29" s="12" t="s">
        <v>537</v>
      </c>
      <c r="G29" s="12" t="s">
        <v>538</v>
      </c>
      <c r="H29" s="12" t="s">
        <v>43</v>
      </c>
      <c r="I29" s="11" t="s">
        <v>645</v>
      </c>
      <c r="J29" s="11">
        <v>2026.04</v>
      </c>
      <c r="K29" s="33">
        <v>2026.1</v>
      </c>
      <c r="L29" s="11" t="s">
        <v>647</v>
      </c>
      <c r="M29" s="11">
        <v>150</v>
      </c>
      <c r="N29" s="11"/>
      <c r="O29" s="11">
        <v>150</v>
      </c>
      <c r="P29" s="12">
        <v>0</v>
      </c>
      <c r="Q29" s="12" t="s">
        <v>648</v>
      </c>
      <c r="R29" s="11" t="s">
        <v>649</v>
      </c>
      <c r="S29" s="11"/>
      <c r="T29" s="11">
        <v>1</v>
      </c>
      <c r="U29" s="11">
        <v>179</v>
      </c>
      <c r="V29" s="11">
        <v>468</v>
      </c>
      <c r="W29" s="11">
        <v>1</v>
      </c>
      <c r="X29" s="11">
        <v>78</v>
      </c>
      <c r="Y29" s="11">
        <v>123</v>
      </c>
      <c r="Z29" s="26"/>
      <c r="AA29" s="12" t="s">
        <v>73</v>
      </c>
      <c r="AB29" s="12" t="s">
        <v>50</v>
      </c>
      <c r="AC29" s="51"/>
    </row>
    <row r="30" s="1" customFormat="1" ht="153" customHeight="1" spans="1:29">
      <c r="A30" s="10">
        <v>24</v>
      </c>
      <c r="B30" s="11" t="s">
        <v>50</v>
      </c>
      <c r="C30" s="24" t="s">
        <v>650</v>
      </c>
      <c r="D30" s="11" t="s">
        <v>651</v>
      </c>
      <c r="E30" s="12" t="s">
        <v>536</v>
      </c>
      <c r="F30" s="12" t="s">
        <v>537</v>
      </c>
      <c r="G30" s="12" t="s">
        <v>538</v>
      </c>
      <c r="H30" s="12" t="s">
        <v>43</v>
      </c>
      <c r="I30" s="24" t="s">
        <v>650</v>
      </c>
      <c r="J30" s="11">
        <v>2026.03</v>
      </c>
      <c r="K30" s="33">
        <v>2026.12</v>
      </c>
      <c r="L30" s="24" t="s">
        <v>652</v>
      </c>
      <c r="M30" s="11">
        <v>60</v>
      </c>
      <c r="N30" s="11"/>
      <c r="O30" s="11">
        <v>60</v>
      </c>
      <c r="P30" s="23">
        <v>0</v>
      </c>
      <c r="Q30" s="24" t="s">
        <v>653</v>
      </c>
      <c r="R30" s="11" t="s">
        <v>654</v>
      </c>
      <c r="S30" s="24"/>
      <c r="T30" s="12">
        <v>1</v>
      </c>
      <c r="U30" s="12">
        <v>50</v>
      </c>
      <c r="V30" s="23">
        <v>150</v>
      </c>
      <c r="W30" s="23">
        <v>1</v>
      </c>
      <c r="X30" s="23">
        <v>30</v>
      </c>
      <c r="Y30" s="23">
        <v>120</v>
      </c>
      <c r="Z30" s="26"/>
      <c r="AA30" s="12" t="s">
        <v>73</v>
      </c>
      <c r="AB30" s="12" t="s">
        <v>50</v>
      </c>
      <c r="AC30" s="25"/>
    </row>
    <row r="31" s="1" customFormat="1" ht="60.75" spans="1:29">
      <c r="A31" s="10">
        <v>25</v>
      </c>
      <c r="B31" s="11" t="s">
        <v>50</v>
      </c>
      <c r="C31" s="24" t="s">
        <v>655</v>
      </c>
      <c r="D31" s="11" t="s">
        <v>656</v>
      </c>
      <c r="E31" s="12" t="s">
        <v>536</v>
      </c>
      <c r="F31" s="12" t="s">
        <v>537</v>
      </c>
      <c r="G31" s="12" t="s">
        <v>552</v>
      </c>
      <c r="H31" s="12" t="s">
        <v>43</v>
      </c>
      <c r="I31" s="24" t="s">
        <v>655</v>
      </c>
      <c r="J31" s="11">
        <v>2026.03</v>
      </c>
      <c r="K31" s="33">
        <v>2026.12</v>
      </c>
      <c r="L31" s="11" t="s">
        <v>657</v>
      </c>
      <c r="M31" s="23">
        <v>20</v>
      </c>
      <c r="N31" s="23"/>
      <c r="O31" s="23">
        <v>20</v>
      </c>
      <c r="P31" s="23">
        <v>0</v>
      </c>
      <c r="Q31" s="11" t="s">
        <v>658</v>
      </c>
      <c r="R31" s="24" t="s">
        <v>659</v>
      </c>
      <c r="S31" s="25"/>
      <c r="T31" s="23">
        <v>2</v>
      </c>
      <c r="U31" s="23">
        <v>320</v>
      </c>
      <c r="V31" s="23">
        <v>1230</v>
      </c>
      <c r="W31" s="23">
        <v>2</v>
      </c>
      <c r="X31" s="23">
        <v>201</v>
      </c>
      <c r="Y31" s="23">
        <v>746</v>
      </c>
      <c r="Z31" s="26"/>
      <c r="AA31" s="12" t="s">
        <v>73</v>
      </c>
      <c r="AB31" s="12" t="s">
        <v>50</v>
      </c>
      <c r="AC31" s="25"/>
    </row>
    <row r="32" s="1" customFormat="1" ht="60.75" spans="1:29">
      <c r="A32" s="10">
        <v>26</v>
      </c>
      <c r="B32" s="11" t="s">
        <v>50</v>
      </c>
      <c r="C32" s="25" t="s">
        <v>660</v>
      </c>
      <c r="D32" s="24" t="s">
        <v>661</v>
      </c>
      <c r="E32" s="12" t="s">
        <v>536</v>
      </c>
      <c r="F32" s="12" t="s">
        <v>545</v>
      </c>
      <c r="G32" s="12" t="s">
        <v>546</v>
      </c>
      <c r="H32" s="12" t="s">
        <v>43</v>
      </c>
      <c r="I32" s="25" t="s">
        <v>660</v>
      </c>
      <c r="J32" s="11">
        <v>2026.03</v>
      </c>
      <c r="K32" s="33">
        <v>2026.12</v>
      </c>
      <c r="L32" s="24" t="s">
        <v>662</v>
      </c>
      <c r="M32" s="23">
        <v>540</v>
      </c>
      <c r="N32" s="23"/>
      <c r="O32" s="23">
        <v>540</v>
      </c>
      <c r="P32" s="23">
        <v>0</v>
      </c>
      <c r="Q32" s="24" t="s">
        <v>663</v>
      </c>
      <c r="R32" s="24" t="s">
        <v>664</v>
      </c>
      <c r="S32" s="25"/>
      <c r="T32" s="23">
        <v>1</v>
      </c>
      <c r="U32" s="23">
        <v>201</v>
      </c>
      <c r="V32" s="23">
        <v>645</v>
      </c>
      <c r="W32" s="23">
        <v>1</v>
      </c>
      <c r="X32" s="23">
        <v>143</v>
      </c>
      <c r="Y32" s="23">
        <v>352</v>
      </c>
      <c r="Z32" s="26"/>
      <c r="AA32" s="12" t="s">
        <v>73</v>
      </c>
      <c r="AB32" s="12" t="s">
        <v>50</v>
      </c>
      <c r="AC32" s="25"/>
    </row>
    <row r="33" s="1" customFormat="1" ht="141.75" spans="1:29">
      <c r="A33" s="10">
        <v>27</v>
      </c>
      <c r="B33" s="11" t="s">
        <v>50</v>
      </c>
      <c r="C33" s="25" t="s">
        <v>665</v>
      </c>
      <c r="D33" s="11" t="s">
        <v>666</v>
      </c>
      <c r="E33" s="12" t="s">
        <v>536</v>
      </c>
      <c r="F33" s="12" t="s">
        <v>537</v>
      </c>
      <c r="G33" s="12" t="s">
        <v>538</v>
      </c>
      <c r="H33" s="12" t="s">
        <v>43</v>
      </c>
      <c r="I33" s="25" t="s">
        <v>665</v>
      </c>
      <c r="J33" s="11">
        <v>2026.03</v>
      </c>
      <c r="K33" s="33">
        <v>2026.12</v>
      </c>
      <c r="L33" s="25" t="s">
        <v>667</v>
      </c>
      <c r="M33" s="35">
        <v>180</v>
      </c>
      <c r="N33" s="35"/>
      <c r="O33" s="35">
        <v>180</v>
      </c>
      <c r="P33" s="35">
        <v>0</v>
      </c>
      <c r="Q33" s="24" t="s">
        <v>653</v>
      </c>
      <c r="R33" s="11" t="s">
        <v>668</v>
      </c>
      <c r="S33" s="26"/>
      <c r="T33" s="26"/>
      <c r="U33" s="26"/>
      <c r="V33" s="26"/>
      <c r="W33" s="26"/>
      <c r="X33" s="26"/>
      <c r="Y33" s="26"/>
      <c r="Z33" s="26"/>
      <c r="AA33" s="12" t="s">
        <v>73</v>
      </c>
      <c r="AB33" s="12" t="s">
        <v>50</v>
      </c>
      <c r="AC33" s="24"/>
    </row>
    <row r="34" s="1" customFormat="1" ht="38" customHeight="1" spans="1:29">
      <c r="A34" s="23" t="s">
        <v>111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3">
        <f>SUM(M7:M33)</f>
        <v>9225.94</v>
      </c>
      <c r="N34" s="23">
        <f>SUM(N7:N33)</f>
        <v>973.56155</v>
      </c>
      <c r="O34" s="23">
        <f>SUM(O7:O33)</f>
        <v>7232.37845</v>
      </c>
      <c r="P34" s="23">
        <f>SUM(P7:P33)</f>
        <v>1020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</sheetData>
  <mergeCells count="33">
    <mergeCell ref="A2:AB2"/>
    <mergeCell ref="A3:AB3"/>
    <mergeCell ref="E4:G4"/>
    <mergeCell ref="J4:K4"/>
    <mergeCell ref="M4:P4"/>
    <mergeCell ref="T4:Y4"/>
    <mergeCell ref="W5:Y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5:M6"/>
    <mergeCell ref="N5:N6"/>
    <mergeCell ref="O5:O6"/>
    <mergeCell ref="P5:P6"/>
    <mergeCell ref="Q4:Q6"/>
    <mergeCell ref="R4:R6"/>
    <mergeCell ref="S4:S6"/>
    <mergeCell ref="T5:T6"/>
    <mergeCell ref="U5:U6"/>
    <mergeCell ref="V5:V6"/>
    <mergeCell ref="Z4:Z6"/>
    <mergeCell ref="AA4:AA6"/>
    <mergeCell ref="AB4:AB6"/>
    <mergeCell ref="AC4:AC6"/>
  </mergeCells>
  <pageMargins left="0.75" right="0.75" top="1" bottom="1" header="0.5" footer="0.5"/>
  <pageSetup paperSize="9" scale="3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马铃薯</vt:lpstr>
      <vt:lpstr>沙棘</vt:lpstr>
      <vt:lpstr>食用菌</vt:lpstr>
      <vt:lpstr>其他种植</vt:lpstr>
      <vt:lpstr>养殖</vt:lpstr>
      <vt:lpstr>加工</vt:lpstr>
      <vt:lpstr>其他产业</vt:lpstr>
      <vt:lpstr>政策</vt:lpstr>
      <vt:lpstr>乡村建设行动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康俊杰</dc:creator>
  <cp:lastModifiedBy>gereatwall</cp:lastModifiedBy>
  <dcterms:created xsi:type="dcterms:W3CDTF">2026-02-10T10:09:00Z</dcterms:created>
  <dcterms:modified xsi:type="dcterms:W3CDTF">2026-04-09T09:46:31Z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F6E30432E2E24FADAA9095E2DD052826_13</vt:lpwstr>
  </property>
  <property fmtid="{D5CDD505-2E9C-101B-9397-08002B2CF9AE}" pid="3" name="KSOProductBuildVer">
    <vt:lpwstr>2052-11.8.2.1130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