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4"/>
  </bookViews>
  <sheets>
    <sheet name="汇总表" sheetId="1" r:id="rId1"/>
    <sheet name="产业发展类" sheetId="2" r:id="rId2"/>
    <sheet name="就业" sheetId="8" r:id="rId3"/>
    <sheet name="乡村建设行动" sheetId="3" r:id="rId4"/>
    <sheet name="调整" sheetId="7" r:id="rId5"/>
  </sheets>
  <definedNames>
    <definedName name="_xlnm._FilterDatabase" localSheetId="4" hidden="1">调整!$A$1:$J$56</definedName>
    <definedName name="_xlnm._FilterDatabase" localSheetId="1" hidden="1">产业发展类!$A$4:$H$11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<sst xmlns="http://schemas.openxmlformats.org/spreadsheetml/2006/main" count="179" uniqueCount="103">
  <si>
    <t>附件1</t>
  </si>
  <si>
    <t>2025年度第四批衔接资金拨付汇总表</t>
  </si>
  <si>
    <t>项目类型</t>
  </si>
  <si>
    <t>本次拨付资金（万元）</t>
  </si>
  <si>
    <t>备注</t>
  </si>
  <si>
    <t>2025年产业发展类衔接资金项目</t>
  </si>
  <si>
    <t>2025年就业类衔接资金项目</t>
  </si>
  <si>
    <t>2025年乡村建设行动类衔接资金项目</t>
  </si>
  <si>
    <t>合计</t>
  </si>
  <si>
    <t>附件2</t>
  </si>
  <si>
    <t>2025年产业发展类项目第四批衔接资金拨付计划表</t>
  </si>
  <si>
    <t>单位：万元</t>
  </si>
  <si>
    <t>单位</t>
  </si>
  <si>
    <t>项目名称</t>
  </si>
  <si>
    <t>调整后衔接资金</t>
  </si>
  <si>
    <t>衔接资金</t>
  </si>
  <si>
    <t>第一批下达衔接资金</t>
  </si>
  <si>
    <t>第三批下达衔接资金</t>
  </si>
  <si>
    <t>本次下达衔接资金</t>
  </si>
  <si>
    <t>岚县畜牧兽医服务中心</t>
  </si>
  <si>
    <t>岚县牛羊生产及生猪屠宰帮扶项目</t>
  </si>
  <si>
    <t>现代农业发展服务中心</t>
  </si>
  <si>
    <t>2023年度农业生产托管暨秸秆资源化综合利用项目补助</t>
  </si>
  <si>
    <t>附件3</t>
  </si>
  <si>
    <t>2025年就业类项目第四批衔接资金拨付计划表</t>
  </si>
  <si>
    <t>岚县人力资源和社会保障局</t>
  </si>
  <si>
    <t>岚县脱贫劳动力外出务工就业稳岗奖补项目</t>
  </si>
  <si>
    <t>附件4</t>
  </si>
  <si>
    <t>2025年乡村建设行动类项目第四批衔接资金拨付计划表</t>
  </si>
  <si>
    <t>第二批下达衔接资金</t>
  </si>
  <si>
    <t>第二次调出衔接资金</t>
  </si>
  <si>
    <t>岚城镇</t>
  </si>
  <si>
    <t>岚城镇（一城两关片区）雨污分流项目</t>
  </si>
  <si>
    <t>岚城镇南关村饮水管网提质改造项目</t>
  </si>
  <si>
    <t>农业农村局</t>
  </si>
  <si>
    <t>胡琴舍村护村坝建设项目</t>
  </si>
  <si>
    <t>附件5</t>
  </si>
  <si>
    <t>2025年衔接资金第三次调整计划表</t>
  </si>
  <si>
    <t>计划使用衔接资金</t>
  </si>
  <si>
    <t>第一次调出衔接资金</t>
  </si>
  <si>
    <t>本次调出衔接资金</t>
  </si>
  <si>
    <t>王狮乡</t>
  </si>
  <si>
    <t>阳坡坪村人居环境提升项目</t>
  </si>
  <si>
    <t>蛤蟆神乡村旅游提升配套建设项目</t>
  </si>
  <si>
    <t>阴湾村新旧村道路衔接段提质改造项目</t>
  </si>
  <si>
    <t>李家湾村艾蒿沟人居环境提升建设项目</t>
  </si>
  <si>
    <t>蛤蟆神2025年乡村旅游示范村建设项目</t>
  </si>
  <si>
    <t>史家庄村蔬菜大棚提升项目（壮大村集体经济项目）</t>
  </si>
  <si>
    <t>王狮村人居环境整治项目</t>
  </si>
  <si>
    <t>寨南沟乡村旅游重点村项目（二期）</t>
  </si>
  <si>
    <t>岚城镇闹沐浴村乡村旅游示范村建设项目</t>
  </si>
  <si>
    <t>岚县岚城镇寨南沟乡村旅游建设项目</t>
  </si>
  <si>
    <t>梁家庄乡</t>
  </si>
  <si>
    <t>袁家村街道硬化建设项目</t>
  </si>
  <si>
    <t>岚县梁家庄乡梁家庄村河道整治工程项目</t>
  </si>
  <si>
    <t>普明镇</t>
  </si>
  <si>
    <t>马坊村街巷硬化建设项目</t>
  </si>
  <si>
    <t>普明移民小区基础设施项目</t>
  </si>
  <si>
    <t>后沟村、屯营村街巷硬化建设项目</t>
  </si>
  <si>
    <t>养殖类农业产业经营主体贷款贴息项目</t>
  </si>
  <si>
    <t>岚县农业农村局</t>
  </si>
  <si>
    <t>脱贫人口小额信贷贴息项目</t>
  </si>
  <si>
    <t>2024-2025学年“雨露计划”资助项目</t>
  </si>
  <si>
    <t>岚县庭院经济奖补项目</t>
  </si>
  <si>
    <t>普明村脱水蔬菜加工厂电力配套设施项目</t>
  </si>
  <si>
    <t>康农薯业基地产业配套基础设施建设项目</t>
  </si>
  <si>
    <t>脱贫劳动力外出务工一次性交通补贴项目</t>
  </si>
  <si>
    <t>2025年第二批市级农业农村重点项目资金（稳产保供-撂荒地复耕复种奖补）</t>
  </si>
  <si>
    <t>岚财农【2025】60号直接下达</t>
  </si>
  <si>
    <t>2025年第一批市级农业农村重点项目资金（农业生态建设--地膜科学使用回收试点工作：回收加厚高强度地膜）</t>
  </si>
  <si>
    <t>岚财农【2025】59号直接下达</t>
  </si>
  <si>
    <t>2025年第一批市级农业农村重点项目资金（粮食和重要农产品稳产保供--净作大豆）</t>
  </si>
  <si>
    <t>上明乡</t>
  </si>
  <si>
    <t>阳坡村道路维修项目</t>
  </si>
  <si>
    <t>上明乡人居环境整治项目</t>
  </si>
  <si>
    <t>上明乡提档升级村建设项目</t>
  </si>
  <si>
    <t>马家沟小组通旧村便民小桥项目</t>
  </si>
  <si>
    <t>上明村上下水管网雨污分流建设项目</t>
  </si>
  <si>
    <t>社科乡</t>
  </si>
  <si>
    <t>社科村生活污水治理项目</t>
  </si>
  <si>
    <t>冯周村田间路项目</t>
  </si>
  <si>
    <t>普通村街巷铺油硬化项目</t>
  </si>
  <si>
    <t>普通村生活污水治理续建项目</t>
  </si>
  <si>
    <t>社科乡井峪堡村进村桥项目</t>
  </si>
  <si>
    <t>水利局</t>
  </si>
  <si>
    <t>农村饮水安全水质提升项目</t>
  </si>
  <si>
    <t>农村饮水安全巩固提升项目</t>
  </si>
  <si>
    <t>饮水安全巩固提升工程</t>
  </si>
  <si>
    <t>东村镇</t>
  </si>
  <si>
    <t>岚县富丰豆制品加工项目</t>
  </si>
  <si>
    <t>肉鸡养殖三期项目</t>
  </si>
  <si>
    <t>麻会村村主干道硬化及进村大桥建设项目</t>
  </si>
  <si>
    <t>店上村街巷道路提升改造项目</t>
  </si>
  <si>
    <t>前黄签村街巷道路提升改造项目</t>
  </si>
  <si>
    <t>东村镇2025年人居环境整治项目</t>
  </si>
  <si>
    <t>顺会乡</t>
  </si>
  <si>
    <t>2025年旱地辣椒产业种植基地建设项目</t>
  </si>
  <si>
    <t>于湾村岚县旭隆养牛项目</t>
  </si>
  <si>
    <t>岚县希望牧业养牛项目</t>
  </si>
  <si>
    <t>年产3600吨西红柿加工项目</t>
  </si>
  <si>
    <t>农源泰兔养殖二期建设项目</t>
  </si>
  <si>
    <t>岚县丘陵山区农田宜机化改造项目</t>
  </si>
  <si>
    <t>2025年第二批市级农业农村重点项目资金（“三资”及其他-农村集体经济组织农业装备）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</si>
</sst>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theme="1"/>
      <name val="华文仿宋"/>
      <charset val="134"/>
    </font>
    <font>
      <sz val="12"/>
      <name val="华文仿宋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sz val="11"/>
      <color theme="1"/>
      <name val="华文仿宋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opLeftCell="A7" workbookViewId="0">
      <selection activeCell="F5" sqref="F5"/>
    </sheetView>
  </sheetViews>
  <sheetFormatPr defaultColWidth="9" defaultRowHeight="13.5" outlineLevelCol="5"/>
  <cols>
    <col min="1" max="1" width="43.2583333333333" customWidth="1"/>
    <col min="2" max="2" width="29.6333333333333" customWidth="1"/>
    <col min="3" max="3" width="17.5" customWidth="1"/>
    <col min="5" max="5" width="12.8166666666667"/>
    <col min="6" max="6" width="15.2583333333333" customWidth="1"/>
  </cols>
  <sheetData>
    <row r="1" spans="1:6">
      <c r="A1" t="s">
        <v>0</v>
      </c>
    </row>
    <row r="2" ht="65" customHeight="1" spans="1:6">
      <c r="A2" s="56" t="s">
        <v>1</v>
      </c>
      <c r="B2" s="56"/>
      <c r="C2" s="56"/>
    </row>
    <row r="3" ht="52" customHeight="1" spans="1:6">
      <c r="A3" s="57" t="s">
        <v>2</v>
      </c>
      <c r="B3" s="57" t="s">
        <v>3</v>
      </c>
      <c r="C3" s="57" t="s">
        <v>4</v>
      </c>
    </row>
    <row r="4" ht="52" customHeight="1" spans="1:6">
      <c r="A4" s="38" t="s">
        <v>5</v>
      </c>
      <c r="B4" s="58">
        <v>359.570875</v>
      </c>
      <c r="C4" s="45"/>
    </row>
    <row r="5" ht="52" customHeight="1" spans="1:6">
      <c r="A5" s="38" t="s">
        <v>6</v>
      </c>
      <c r="B5" s="38">
        <v>500</v>
      </c>
      <c r="C5" s="45"/>
    </row>
    <row r="6" ht="48" customHeight="1" spans="1:6">
      <c r="A6" s="38" t="s">
        <v>7</v>
      </c>
      <c r="B6" s="38">
        <v>16.979329</v>
      </c>
      <c r="C6" s="45"/>
      <c r="F6" s="59"/>
    </row>
    <row r="7" ht="55" customHeight="1" spans="1:6">
      <c r="A7" s="38"/>
      <c r="B7" s="38"/>
      <c r="C7" s="45"/>
    </row>
    <row r="8" ht="50" customHeight="1" spans="1:6">
      <c r="A8" s="38"/>
      <c r="B8" s="38"/>
      <c r="C8" s="45"/>
    </row>
    <row r="9" ht="52" customHeight="1" spans="1:6">
      <c r="A9" s="38"/>
      <c r="B9" s="38"/>
      <c r="C9" s="45"/>
    </row>
    <row r="10" ht="52" customHeight="1" spans="1:6">
      <c r="A10" s="38"/>
      <c r="B10" s="38"/>
      <c r="C10" s="45"/>
    </row>
    <row r="11" ht="48" customHeight="1" spans="1:6">
      <c r="A11" s="38"/>
      <c r="B11" s="38"/>
      <c r="C11" s="60"/>
    </row>
    <row r="12" ht="48" customHeight="1" spans="1:6">
      <c r="A12" s="38"/>
      <c r="B12" s="38"/>
      <c r="C12" s="60"/>
    </row>
    <row r="13" ht="49" customHeight="1" spans="1:6">
      <c r="A13" s="38" t="s">
        <v>8</v>
      </c>
      <c r="B13" s="61">
        <f>SUM(B4:B12)</f>
        <v>876.550204</v>
      </c>
      <c r="C13" s="45"/>
    </row>
    <row r="14" ht="42" customHeight="1" spans="1:6">
      <c r="A14" s="62"/>
      <c r="B14" s="62"/>
      <c r="C14" s="62"/>
    </row>
  </sheetData>
  <mergeCells count="2">
    <mergeCell ref="A2:C2"/>
    <mergeCell ref="A14:C14"/>
  </mergeCells>
  <pageMargins left="0.75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4" workbookViewId="0">
      <selection activeCell="J9" sqref="J9"/>
    </sheetView>
  </sheetViews>
  <sheetFormatPr defaultColWidth="9" defaultRowHeight="13.5" outlineLevelCol="7"/>
  <cols>
    <col min="1" max="1" width="11.6333333333333" style="28" customWidth="1"/>
    <col min="2" max="2" width="18.5" style="28" customWidth="1"/>
    <col min="3" max="3" width="10.1333333333333" style="28" customWidth="1"/>
    <col min="4" max="4" width="8.5" style="28" customWidth="1"/>
    <col min="5" max="6" width="9.63333333333333" style="28" customWidth="1"/>
    <col min="7" max="7" width="10.6333333333333" style="28" customWidth="1"/>
    <col min="8" max="8" width="8" style="28" customWidth="1"/>
    <col min="9" max="9" width="10.8833333333333" customWidth="1"/>
    <col min="10" max="10" width="11.5"/>
  </cols>
  <sheetData>
    <row r="1" spans="1:8">
      <c r="A1" s="28" t="s">
        <v>9</v>
      </c>
    </row>
    <row r="2" ht="66" customHeight="1" spans="1:8">
      <c r="A2" s="48" t="s">
        <v>10</v>
      </c>
      <c r="B2" s="48"/>
      <c r="C2" s="48"/>
      <c r="D2" s="48"/>
      <c r="E2" s="48"/>
      <c r="F2" s="48"/>
      <c r="G2" s="48"/>
      <c r="H2" s="48"/>
    </row>
    <row r="3" ht="14" customHeight="1" spans="1:8">
      <c r="A3" s="49" t="s">
        <v>11</v>
      </c>
      <c r="B3" s="49"/>
      <c r="C3" s="49"/>
      <c r="D3" s="49"/>
      <c r="E3" s="49"/>
      <c r="F3" s="49"/>
      <c r="G3" s="49"/>
    </row>
    <row r="4" s="26" customFormat="1" ht="54" customHeight="1" spans="1:8">
      <c r="A4" s="50" t="s">
        <v>12</v>
      </c>
      <c r="B4" s="50" t="s">
        <v>13</v>
      </c>
      <c r="C4" s="32" t="s">
        <v>14</v>
      </c>
      <c r="D4" s="50" t="s">
        <v>15</v>
      </c>
      <c r="E4" s="33" t="s">
        <v>16</v>
      </c>
      <c r="F4" s="33" t="s">
        <v>17</v>
      </c>
      <c r="G4" s="32" t="s">
        <v>18</v>
      </c>
      <c r="H4" s="50" t="s">
        <v>4</v>
      </c>
    </row>
    <row r="5" ht="45" customHeight="1" spans="1:8">
      <c r="A5" s="36" t="s">
        <v>19</v>
      </c>
      <c r="B5" s="51" t="s">
        <v>20</v>
      </c>
      <c r="C5" s="36">
        <v>509.93</v>
      </c>
      <c r="D5" s="34">
        <v>460</v>
      </c>
      <c r="E5" s="36">
        <v>300</v>
      </c>
      <c r="F5" s="36">
        <v>160</v>
      </c>
      <c r="G5" s="34">
        <v>49.93</v>
      </c>
      <c r="H5" s="38"/>
    </row>
    <row r="6" s="27" customFormat="1" ht="57" customHeight="1" spans="1:8">
      <c r="A6" s="52" t="s">
        <v>21</v>
      </c>
      <c r="B6" s="52" t="s">
        <v>22</v>
      </c>
      <c r="C6" s="22"/>
      <c r="D6" s="19">
        <v>469</v>
      </c>
      <c r="E6" s="22"/>
      <c r="F6" s="22">
        <v>159</v>
      </c>
      <c r="G6" s="19">
        <v>309.640875</v>
      </c>
      <c r="H6" s="19"/>
    </row>
    <row r="7" s="47" customFormat="1" ht="45" customHeight="1" spans="1:8">
      <c r="A7" s="53"/>
      <c r="B7" s="51"/>
      <c r="C7" s="36"/>
      <c r="D7" s="34"/>
      <c r="E7" s="36"/>
      <c r="F7" s="36"/>
      <c r="G7" s="36"/>
      <c r="H7" s="38"/>
    </row>
    <row r="8" customFormat="1" ht="45" customHeight="1" spans="1:8">
      <c r="A8" s="37"/>
      <c r="B8" s="37"/>
      <c r="C8" s="28"/>
      <c r="D8" s="40"/>
      <c r="E8" s="42"/>
      <c r="F8" s="42"/>
      <c r="G8" s="34"/>
      <c r="H8" s="53"/>
    </row>
    <row r="9" customFormat="1" ht="52" customHeight="1" spans="1:8">
      <c r="A9" s="51"/>
      <c r="B9" s="51"/>
      <c r="C9" s="36"/>
      <c r="D9" s="34"/>
      <c r="E9" s="34"/>
      <c r="F9" s="34"/>
      <c r="G9" s="36"/>
      <c r="H9" s="51"/>
    </row>
    <row r="10" ht="45" customHeight="1" spans="1:8">
      <c r="A10" s="51"/>
      <c r="B10" s="51"/>
      <c r="C10" s="36"/>
      <c r="D10" s="34"/>
      <c r="E10" s="34"/>
      <c r="F10" s="34"/>
      <c r="G10" s="36"/>
      <c r="H10" s="51"/>
    </row>
    <row r="11" ht="45" customHeight="1" spans="1:8">
      <c r="A11" s="51"/>
      <c r="B11" s="51"/>
      <c r="C11" s="36"/>
      <c r="D11" s="34"/>
      <c r="E11" s="34"/>
      <c r="F11" s="34"/>
      <c r="G11" s="36"/>
      <c r="H11" s="51"/>
    </row>
    <row r="12" ht="45" customHeight="1" spans="1:8">
      <c r="A12" s="37"/>
      <c r="B12" s="37"/>
      <c r="C12" s="37"/>
      <c r="D12" s="37"/>
      <c r="E12" s="37"/>
      <c r="F12" s="37"/>
      <c r="G12" s="54"/>
      <c r="H12" s="55"/>
    </row>
    <row r="13" ht="45" customHeight="1" spans="1:8">
      <c r="A13" s="37"/>
      <c r="B13" s="37"/>
      <c r="C13" s="37"/>
      <c r="D13" s="37"/>
      <c r="E13" s="37"/>
      <c r="F13" s="37"/>
      <c r="G13" s="54"/>
      <c r="H13" s="55"/>
    </row>
    <row r="14" ht="45" customHeight="1" spans="1:8">
      <c r="A14" s="37"/>
      <c r="B14" s="37"/>
      <c r="C14" s="37"/>
      <c r="D14" s="37"/>
      <c r="E14" s="37"/>
      <c r="F14" s="37"/>
      <c r="G14" s="54"/>
      <c r="H14" s="55"/>
    </row>
    <row r="15" ht="45" customHeight="1" spans="1:8">
      <c r="A15" s="37" t="s">
        <v>8</v>
      </c>
      <c r="B15" s="37"/>
      <c r="C15" s="34">
        <f>SUM(C5:C11)</f>
        <v>509.93</v>
      </c>
      <c r="D15" s="34">
        <f>SUM(D5:D11)</f>
        <v>929</v>
      </c>
      <c r="E15" s="34">
        <f>SUM(E5:E11)</f>
        <v>300</v>
      </c>
      <c r="F15" s="37"/>
      <c r="G15" s="34">
        <f>SUM(G5:G11)</f>
        <v>359.570875</v>
      </c>
      <c r="H15" s="55"/>
    </row>
  </sheetData>
  <mergeCells count="2">
    <mergeCell ref="A2:H2"/>
    <mergeCell ref="A3:H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4" workbookViewId="0">
      <selection activeCell="K10" sqref="K10"/>
    </sheetView>
  </sheetViews>
  <sheetFormatPr defaultColWidth="9" defaultRowHeight="13.5" outlineLevelCol="7"/>
  <cols>
    <col min="1" max="1" width="13" style="28" customWidth="1"/>
    <col min="2" max="2" width="20.625" style="28" customWidth="1"/>
    <col min="3" max="3" width="12.8833333333333" style="28" customWidth="1"/>
    <col min="4" max="4" width="7.875" style="28" customWidth="1"/>
    <col min="5" max="5" width="8.13333333333333" style="28" customWidth="1"/>
    <col min="6" max="6" width="8.25" style="28" customWidth="1"/>
    <col min="7" max="7" width="11.875" style="28" customWidth="1"/>
    <col min="8" max="8" width="5.13333333333333" style="28" customWidth="1"/>
  </cols>
  <sheetData>
    <row r="1" customFormat="1" spans="1:8">
      <c r="A1" s="28" t="s">
        <v>23</v>
      </c>
      <c r="B1" s="28"/>
      <c r="C1" s="28"/>
      <c r="D1" s="28"/>
      <c r="E1" s="28"/>
      <c r="F1" s="28"/>
      <c r="G1" s="28"/>
      <c r="H1" s="28"/>
    </row>
    <row r="2" ht="66" customHeight="1" spans="1:8">
      <c r="A2" s="29" t="s">
        <v>24</v>
      </c>
      <c r="B2" s="29"/>
      <c r="C2" s="29"/>
      <c r="D2" s="29"/>
      <c r="E2" s="29"/>
      <c r="F2" s="29"/>
      <c r="G2" s="29"/>
      <c r="H2" s="29"/>
    </row>
    <row r="3" ht="14" customHeight="1" spans="1:8">
      <c r="A3" s="30" t="s">
        <v>11</v>
      </c>
      <c r="B3" s="30"/>
      <c r="C3" s="30"/>
      <c r="D3" s="30"/>
      <c r="E3" s="30"/>
      <c r="F3" s="30"/>
      <c r="G3" s="30"/>
      <c r="H3" s="30"/>
    </row>
    <row r="4" s="26" customFormat="1" ht="57" customHeight="1" spans="1:8">
      <c r="A4" s="31" t="s">
        <v>12</v>
      </c>
      <c r="B4" s="31" t="s">
        <v>13</v>
      </c>
      <c r="C4" s="32" t="s">
        <v>14</v>
      </c>
      <c r="D4" s="31" t="s">
        <v>15</v>
      </c>
      <c r="E4" s="33" t="s">
        <v>16</v>
      </c>
      <c r="F4" s="33" t="s">
        <v>17</v>
      </c>
      <c r="G4" s="33" t="s">
        <v>18</v>
      </c>
      <c r="H4" s="31" t="s">
        <v>4</v>
      </c>
    </row>
    <row r="5" s="27" customFormat="1" ht="45" customHeight="1" spans="1:8">
      <c r="A5" s="16" t="s">
        <v>25</v>
      </c>
      <c r="B5" s="16" t="s">
        <v>26</v>
      </c>
      <c r="C5" s="44">
        <f>D5+G5</f>
        <v>2960</v>
      </c>
      <c r="D5" s="17">
        <v>2460</v>
      </c>
      <c r="E5" s="18">
        <v>2000</v>
      </c>
      <c r="F5" s="44">
        <v>460</v>
      </c>
      <c r="G5" s="44">
        <v>500</v>
      </c>
      <c r="H5" s="18"/>
    </row>
    <row r="6" ht="45" customHeight="1" spans="1:8">
      <c r="A6" s="41"/>
      <c r="B6" s="41"/>
      <c r="C6" s="41"/>
      <c r="D6" s="41"/>
      <c r="E6" s="41"/>
      <c r="F6" s="41"/>
      <c r="G6" s="41"/>
      <c r="H6" s="45"/>
    </row>
    <row r="7" ht="45" customHeight="1" spans="1:8">
      <c r="A7" s="46"/>
      <c r="B7" s="46"/>
      <c r="C7" s="46"/>
      <c r="D7" s="46"/>
      <c r="E7" s="46"/>
      <c r="F7" s="46"/>
      <c r="G7" s="46"/>
      <c r="H7" s="41"/>
    </row>
    <row r="8" ht="45" customHeight="1" spans="1:8">
      <c r="A8" s="37"/>
      <c r="B8" s="37"/>
      <c r="C8" s="37"/>
      <c r="D8" s="37"/>
      <c r="E8" s="37"/>
      <c r="F8" s="37"/>
      <c r="G8" s="37"/>
      <c r="H8" s="41"/>
    </row>
    <row r="9" ht="45" customHeight="1" spans="1:8">
      <c r="A9" s="37"/>
      <c r="B9" s="37"/>
      <c r="C9" s="37"/>
      <c r="D9" s="37"/>
      <c r="E9" s="37"/>
      <c r="F9" s="37"/>
      <c r="G9" s="37"/>
      <c r="H9" s="41"/>
    </row>
    <row r="10" ht="45" customHeight="1" spans="1:8">
      <c r="A10" s="37"/>
      <c r="B10" s="37"/>
      <c r="C10" s="37"/>
      <c r="D10" s="37"/>
      <c r="E10" s="37"/>
      <c r="F10" s="37"/>
      <c r="G10" s="37"/>
      <c r="H10" s="41"/>
    </row>
    <row r="11" ht="45" customHeight="1" spans="1:8">
      <c r="A11" s="37"/>
      <c r="B11" s="37"/>
      <c r="C11" s="37"/>
      <c r="D11" s="37"/>
      <c r="E11" s="37"/>
      <c r="F11" s="37"/>
      <c r="G11" s="37"/>
      <c r="H11" s="43"/>
    </row>
    <row r="12" ht="45" customHeight="1" spans="1:8">
      <c r="A12" s="37"/>
      <c r="B12" s="37"/>
      <c r="C12" s="37"/>
      <c r="D12" s="37"/>
      <c r="E12" s="37"/>
      <c r="F12" s="37"/>
      <c r="G12" s="37"/>
      <c r="H12" s="43"/>
    </row>
    <row r="13" ht="45" customHeight="1" spans="1:8">
      <c r="A13" s="37"/>
      <c r="B13" s="37"/>
      <c r="C13" s="37"/>
      <c r="D13" s="37"/>
      <c r="E13" s="37"/>
      <c r="F13" s="37"/>
      <c r="G13" s="37"/>
      <c r="H13" s="43"/>
    </row>
    <row r="14" ht="45" customHeight="1" spans="1:8">
      <c r="A14" s="37"/>
      <c r="B14" s="37"/>
      <c r="C14" s="37"/>
      <c r="D14" s="37"/>
      <c r="E14" s="37"/>
      <c r="F14" s="37"/>
      <c r="G14" s="37"/>
      <c r="H14" s="43"/>
    </row>
    <row r="15" ht="45" customHeight="1" spans="1:8">
      <c r="A15" s="37" t="s">
        <v>8</v>
      </c>
      <c r="B15" s="37"/>
      <c r="C15" s="46">
        <f>SUM(C5:C14)</f>
        <v>2960</v>
      </c>
      <c r="D15" s="46">
        <f>SUM(D5:D14)</f>
        <v>2460</v>
      </c>
      <c r="E15" s="46">
        <f>SUM(E5:E14)</f>
        <v>2000</v>
      </c>
      <c r="F15" s="37"/>
      <c r="G15" s="46">
        <f>SUM(G5:G14)</f>
        <v>500</v>
      </c>
      <c r="H15" s="43"/>
    </row>
  </sheetData>
  <mergeCells count="2">
    <mergeCell ref="A2:H2"/>
    <mergeCell ref="A3:H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K9" sqref="K9"/>
    </sheetView>
  </sheetViews>
  <sheetFormatPr defaultColWidth="9" defaultRowHeight="13.5"/>
  <cols>
    <col min="1" max="1" width="7.63333333333333" style="28" customWidth="1"/>
    <col min="2" max="2" width="20.375" style="28" customWidth="1"/>
    <col min="3" max="3" width="10.75" style="28" customWidth="1"/>
    <col min="4" max="4" width="5.88333333333333" style="28" customWidth="1"/>
    <col min="5" max="5" width="7.25" style="28" customWidth="1"/>
    <col min="6" max="6" width="6.5" style="28" customWidth="1"/>
    <col min="7" max="7" width="6.25" style="28" customWidth="1"/>
    <col min="8" max="8" width="7.63333333333333" style="28" customWidth="1"/>
    <col min="9" max="9" width="10.375" style="28" customWidth="1"/>
    <col min="10" max="10" width="5.25" style="28" customWidth="1"/>
    <col min="11" max="11" width="12.8833333333333" customWidth="1"/>
  </cols>
  <sheetData>
    <row r="1" spans="1:10">
      <c r="A1" s="28" t="s">
        <v>27</v>
      </c>
    </row>
    <row r="2" ht="66" customHeight="1" spans="1:10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</row>
    <row r="3" ht="14" customHeight="1" spans="1:10">
      <c r="A3" s="30" t="s">
        <v>11</v>
      </c>
      <c r="B3" s="30"/>
      <c r="C3" s="30"/>
      <c r="D3" s="30"/>
      <c r="E3" s="30"/>
      <c r="F3" s="30"/>
      <c r="G3" s="30"/>
      <c r="H3" s="30"/>
      <c r="I3" s="30"/>
      <c r="J3" s="30"/>
    </row>
    <row r="4" s="26" customFormat="1" ht="57" customHeight="1" spans="1:10">
      <c r="A4" s="31" t="s">
        <v>12</v>
      </c>
      <c r="B4" s="31" t="s">
        <v>13</v>
      </c>
      <c r="C4" s="32" t="s">
        <v>14</v>
      </c>
      <c r="D4" s="33" t="s">
        <v>15</v>
      </c>
      <c r="E4" s="33" t="s">
        <v>16</v>
      </c>
      <c r="F4" s="33" t="s">
        <v>29</v>
      </c>
      <c r="G4" s="33" t="s">
        <v>17</v>
      </c>
      <c r="H4" s="33" t="s">
        <v>30</v>
      </c>
      <c r="I4" s="33" t="s">
        <v>18</v>
      </c>
      <c r="J4" s="31" t="s">
        <v>4</v>
      </c>
    </row>
    <row r="5" ht="60" customHeight="1" spans="1:10">
      <c r="A5" s="34" t="s">
        <v>31</v>
      </c>
      <c r="B5" s="35" t="s">
        <v>32</v>
      </c>
      <c r="C5" s="35">
        <f>D5+I5</f>
        <v>176.448129</v>
      </c>
      <c r="D5" s="34">
        <v>164.2</v>
      </c>
      <c r="E5" s="36">
        <v>150</v>
      </c>
      <c r="F5" s="36"/>
      <c r="G5" s="36">
        <v>14.2</v>
      </c>
      <c r="H5" s="36"/>
      <c r="I5" s="34">
        <v>12.248129</v>
      </c>
      <c r="J5" s="34"/>
    </row>
    <row r="6" ht="45" customHeight="1" spans="1:10">
      <c r="A6" s="37" t="s">
        <v>31</v>
      </c>
      <c r="B6" s="37" t="s">
        <v>33</v>
      </c>
      <c r="C6" s="37">
        <v>104.6112</v>
      </c>
      <c r="D6" s="34">
        <v>100</v>
      </c>
      <c r="E6" s="34"/>
      <c r="F6" s="34">
        <v>100</v>
      </c>
      <c r="G6" s="34"/>
      <c r="H6" s="34"/>
      <c r="I6" s="34">
        <v>4.6112</v>
      </c>
      <c r="J6" s="38"/>
    </row>
    <row r="7" s="27" customFormat="1" ht="45" customHeight="1" spans="1:10">
      <c r="A7" s="16" t="s">
        <v>34</v>
      </c>
      <c r="B7" s="16" t="s">
        <v>35</v>
      </c>
      <c r="C7" s="16"/>
      <c r="D7" s="16">
        <v>60</v>
      </c>
      <c r="E7" s="16"/>
      <c r="F7" s="19">
        <v>60</v>
      </c>
      <c r="G7" s="19"/>
      <c r="H7" s="39">
        <v>0.60892</v>
      </c>
      <c r="I7" s="19">
        <v>0.12</v>
      </c>
      <c r="J7" s="19"/>
    </row>
    <row r="8" ht="45" customHeight="1" spans="1:10">
      <c r="A8" s="34"/>
      <c r="B8" s="35"/>
      <c r="C8" s="35"/>
      <c r="D8" s="34"/>
      <c r="E8" s="34"/>
      <c r="F8" s="34"/>
      <c r="G8" s="34"/>
      <c r="H8" s="34"/>
      <c r="I8" s="34"/>
      <c r="J8" s="38"/>
    </row>
    <row r="9" ht="55" customHeight="1" spans="1:10">
      <c r="A9" s="35"/>
      <c r="B9" s="34"/>
      <c r="C9" s="35"/>
      <c r="D9" s="34"/>
      <c r="E9" s="34"/>
      <c r="F9" s="34"/>
      <c r="G9" s="34"/>
      <c r="H9" s="34"/>
      <c r="I9" s="36"/>
      <c r="J9" s="38"/>
    </row>
    <row r="10" ht="45" customHeight="1" spans="1:10">
      <c r="A10" s="37"/>
      <c r="B10" s="37"/>
      <c r="C10" s="40"/>
      <c r="D10" s="37"/>
      <c r="E10" s="40"/>
      <c r="F10" s="40"/>
      <c r="G10" s="40"/>
      <c r="H10" s="40"/>
      <c r="I10" s="37"/>
      <c r="J10" s="38"/>
    </row>
    <row r="11" ht="45" customHeight="1" spans="1:10">
      <c r="A11" s="37"/>
      <c r="B11" s="37"/>
      <c r="D11" s="37"/>
      <c r="E11" s="40"/>
      <c r="F11" s="40"/>
      <c r="G11" s="40"/>
      <c r="H11" s="40"/>
      <c r="I11" s="37"/>
      <c r="J11" s="38"/>
    </row>
    <row r="12" ht="45" customHeight="1" spans="1:10">
      <c r="A12" s="37"/>
      <c r="B12" s="37"/>
      <c r="C12" s="41"/>
      <c r="D12" s="40"/>
      <c r="E12" s="42"/>
      <c r="F12" s="37"/>
      <c r="G12" s="37"/>
      <c r="H12" s="37"/>
      <c r="I12" s="37"/>
      <c r="J12" s="43"/>
    </row>
    <row r="13" ht="45" customHeight="1" spans="1:10">
      <c r="A13" s="36"/>
      <c r="B13" s="36"/>
      <c r="C13" s="36"/>
      <c r="D13" s="36"/>
      <c r="E13" s="36"/>
      <c r="F13" s="36"/>
      <c r="G13" s="36"/>
      <c r="H13" s="36"/>
      <c r="I13" s="36"/>
      <c r="J13" s="38"/>
    </row>
    <row r="14" ht="45" customHeight="1" spans="1:10">
      <c r="A14" s="34"/>
      <c r="B14" s="37"/>
      <c r="C14" s="37"/>
      <c r="D14" s="37"/>
      <c r="E14" s="37"/>
      <c r="F14" s="37"/>
      <c r="G14" s="37"/>
      <c r="H14" s="37"/>
      <c r="I14" s="37"/>
      <c r="J14" s="38"/>
    </row>
    <row r="15" ht="45" customHeight="1" spans="1:10">
      <c r="A15" s="37" t="s">
        <v>8</v>
      </c>
      <c r="B15" s="37"/>
      <c r="C15" s="35">
        <f t="shared" ref="C15:I15" si="0">SUM(C5:C14)</f>
        <v>281.059329</v>
      </c>
      <c r="D15" s="34">
        <f t="shared" si="0"/>
        <v>324.2</v>
      </c>
      <c r="E15" s="36">
        <f t="shared" si="0"/>
        <v>150</v>
      </c>
      <c r="F15" s="36">
        <f t="shared" si="0"/>
        <v>160</v>
      </c>
      <c r="G15" s="36">
        <f t="shared" si="0"/>
        <v>14.2</v>
      </c>
      <c r="H15" s="36">
        <f t="shared" si="0"/>
        <v>0.60892</v>
      </c>
      <c r="I15" s="34">
        <f t="shared" si="0"/>
        <v>16.979329</v>
      </c>
      <c r="J15" s="43"/>
    </row>
  </sheetData>
  <mergeCells count="2">
    <mergeCell ref="A2:J2"/>
    <mergeCell ref="A3:J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selection activeCell="P54" sqref="P54"/>
    </sheetView>
  </sheetViews>
  <sheetFormatPr defaultColWidth="9" defaultRowHeight="13.5"/>
  <cols>
    <col min="1" max="1" width="10.75" style="5" customWidth="1"/>
    <col min="2" max="2" width="20.3833333333333" style="5" customWidth="1"/>
    <col min="3" max="3" width="13.225" style="5" customWidth="1"/>
    <col min="4" max="4" width="13.3333333333333" style="5" customWidth="1"/>
    <col min="5" max="5" width="10.875" style="5" customWidth="1"/>
    <col min="6" max="6" width="10.75" style="5" customWidth="1"/>
    <col min="7" max="7" width="11.125" style="5" customWidth="1"/>
    <col min="8" max="8" width="12.125" style="1" customWidth="1"/>
    <col min="9" max="9" width="12.75" style="1" customWidth="1"/>
    <col min="10" max="10" width="9.63333333333333" style="1" customWidth="1"/>
    <col min="11" max="11" width="12.8916666666667" style="1"/>
    <col min="12" max="16384" width="9" style="1"/>
  </cols>
  <sheetData>
    <row r="1" s="1" customFormat="1" spans="1:10">
      <c r="A1" s="5" t="s">
        <v>36</v>
      </c>
      <c r="B1" s="5"/>
      <c r="C1" s="5"/>
      <c r="D1" s="5"/>
      <c r="E1" s="5"/>
      <c r="F1" s="5"/>
      <c r="G1" s="5"/>
    </row>
    <row r="2" s="1" customFormat="1" ht="48" customHeight="1" spans="1:10">
      <c r="A2" s="6" t="s">
        <v>37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" customHeight="1" spans="1:10">
      <c r="A3" s="5" t="s">
        <v>11</v>
      </c>
      <c r="B3" s="5"/>
      <c r="C3" s="5"/>
      <c r="D3" s="5"/>
      <c r="E3" s="5"/>
      <c r="F3" s="5"/>
      <c r="G3" s="5"/>
      <c r="H3" s="5"/>
      <c r="I3" s="5"/>
    </row>
    <row r="4" s="2" customFormat="1" ht="65" customHeight="1" spans="1:10">
      <c r="A4" s="7" t="s">
        <v>12</v>
      </c>
      <c r="B4" s="7" t="s">
        <v>13</v>
      </c>
      <c r="C4" s="8" t="s">
        <v>38</v>
      </c>
      <c r="D4" s="8" t="s">
        <v>16</v>
      </c>
      <c r="E4" s="8" t="s">
        <v>29</v>
      </c>
      <c r="F4" s="8" t="s">
        <v>17</v>
      </c>
      <c r="G4" s="8" t="s">
        <v>39</v>
      </c>
      <c r="H4" s="8" t="s">
        <v>30</v>
      </c>
      <c r="I4" s="8" t="s">
        <v>40</v>
      </c>
      <c r="J4" s="7" t="s">
        <v>4</v>
      </c>
    </row>
    <row r="5" s="3" customFormat="1" ht="42" customHeight="1" spans="1:10">
      <c r="A5" s="9" t="s">
        <v>41</v>
      </c>
      <c r="B5" s="9" t="s">
        <v>42</v>
      </c>
      <c r="C5" s="10">
        <v>120</v>
      </c>
      <c r="D5" s="11">
        <v>120</v>
      </c>
      <c r="E5" s="12"/>
      <c r="F5" s="12"/>
      <c r="G5" s="12"/>
      <c r="H5" s="13"/>
      <c r="I5" s="13">
        <v>0.2434</v>
      </c>
      <c r="J5" s="14"/>
    </row>
    <row r="6" s="3" customFormat="1" ht="39" customHeight="1" spans="1:10">
      <c r="A6" s="9" t="s">
        <v>41</v>
      </c>
      <c r="B6" s="9" t="s">
        <v>43</v>
      </c>
      <c r="C6" s="9">
        <v>200</v>
      </c>
      <c r="D6" s="9"/>
      <c r="E6" s="9">
        <v>200</v>
      </c>
      <c r="F6" s="9"/>
      <c r="G6" s="9"/>
      <c r="H6" s="12"/>
      <c r="I6" s="12">
        <v>0.727533</v>
      </c>
      <c r="J6" s="15"/>
    </row>
    <row r="7" s="3" customFormat="1" ht="48" customHeight="1" spans="1:10">
      <c r="A7" s="9" t="s">
        <v>41</v>
      </c>
      <c r="B7" s="9" t="s">
        <v>44</v>
      </c>
      <c r="C7" s="9">
        <v>78</v>
      </c>
      <c r="D7" s="9"/>
      <c r="E7" s="9">
        <v>78</v>
      </c>
      <c r="F7" s="9"/>
      <c r="G7" s="9"/>
      <c r="H7" s="13"/>
      <c r="I7" s="13">
        <v>0.000674</v>
      </c>
      <c r="J7" s="15"/>
    </row>
    <row r="8" s="3" customFormat="1" ht="43" customHeight="1" spans="1:10">
      <c r="A8" s="9" t="s">
        <v>41</v>
      </c>
      <c r="B8" s="9" t="s">
        <v>45</v>
      </c>
      <c r="C8" s="10">
        <v>80</v>
      </c>
      <c r="D8" s="11">
        <v>80</v>
      </c>
      <c r="E8" s="15"/>
      <c r="F8" s="15"/>
      <c r="G8" s="15"/>
      <c r="H8" s="12"/>
      <c r="I8" s="12">
        <v>0.052996</v>
      </c>
      <c r="J8" s="15"/>
    </row>
    <row r="9" s="3" customFormat="1" ht="43" customHeight="1" spans="1:10">
      <c r="A9" s="9" t="s">
        <v>41</v>
      </c>
      <c r="B9" s="9" t="s">
        <v>46</v>
      </c>
      <c r="C9" s="10">
        <v>150</v>
      </c>
      <c r="D9" s="11">
        <v>150</v>
      </c>
      <c r="E9" s="15"/>
      <c r="F9" s="15"/>
      <c r="G9" s="15"/>
      <c r="H9" s="12"/>
      <c r="I9" s="12">
        <v>0.148316</v>
      </c>
      <c r="J9" s="15"/>
    </row>
    <row r="10" s="3" customFormat="1" ht="53" customHeight="1" spans="1:10">
      <c r="A10" s="9" t="s">
        <v>41</v>
      </c>
      <c r="B10" s="9" t="s">
        <v>47</v>
      </c>
      <c r="C10" s="10">
        <v>210</v>
      </c>
      <c r="D10" s="11">
        <v>200</v>
      </c>
      <c r="E10" s="12">
        <v>10</v>
      </c>
      <c r="F10" s="12"/>
      <c r="G10" s="12"/>
      <c r="H10" s="12"/>
      <c r="I10" s="12">
        <v>0.000144</v>
      </c>
      <c r="J10" s="15"/>
    </row>
    <row r="11" s="3" customFormat="1" ht="45" customHeight="1" spans="1:10">
      <c r="A11" s="9" t="s">
        <v>41</v>
      </c>
      <c r="B11" s="9" t="s">
        <v>48</v>
      </c>
      <c r="C11" s="9">
        <v>20</v>
      </c>
      <c r="D11" s="9"/>
      <c r="E11" s="9">
        <v>20</v>
      </c>
      <c r="F11" s="9"/>
      <c r="G11" s="9"/>
      <c r="H11" s="12"/>
      <c r="I11" s="12">
        <v>0.002302</v>
      </c>
      <c r="J11" s="15"/>
    </row>
    <row r="12" s="4" customFormat="1" ht="51" customHeight="1" spans="1:10">
      <c r="A12" s="16" t="s">
        <v>31</v>
      </c>
      <c r="B12" s="16" t="s">
        <v>49</v>
      </c>
      <c r="C12" s="17">
        <v>2950</v>
      </c>
      <c r="D12" s="18">
        <v>2950</v>
      </c>
      <c r="E12" s="19"/>
      <c r="F12" s="19"/>
      <c r="G12" s="19"/>
      <c r="H12" s="19"/>
      <c r="I12" s="19">
        <v>104.941327</v>
      </c>
      <c r="J12" s="20"/>
    </row>
    <row r="13" s="3" customFormat="1" ht="56" customHeight="1" spans="1:10">
      <c r="A13" s="9" t="s">
        <v>31</v>
      </c>
      <c r="B13" s="9" t="s">
        <v>50</v>
      </c>
      <c r="C13" s="9">
        <v>51</v>
      </c>
      <c r="D13" s="9"/>
      <c r="E13" s="9">
        <v>51</v>
      </c>
      <c r="F13" s="9"/>
      <c r="G13" s="9"/>
      <c r="H13" s="12"/>
      <c r="I13" s="12">
        <v>2.700118</v>
      </c>
      <c r="J13" s="15"/>
    </row>
    <row r="14" s="4" customFormat="1" ht="38" customHeight="1" spans="1:10">
      <c r="A14" s="16" t="s">
        <v>31</v>
      </c>
      <c r="B14" s="16" t="s">
        <v>51</v>
      </c>
      <c r="C14" s="17">
        <v>1146.226479</v>
      </c>
      <c r="D14" s="18">
        <v>1146.226479</v>
      </c>
      <c r="E14" s="19"/>
      <c r="F14" s="19"/>
      <c r="G14" s="19"/>
      <c r="H14" s="19"/>
      <c r="I14" s="19">
        <v>2.209723</v>
      </c>
      <c r="J14" s="20"/>
    </row>
    <row r="15" s="3" customFormat="1" ht="38" customHeight="1" spans="1:10">
      <c r="A15" s="9" t="s">
        <v>52</v>
      </c>
      <c r="B15" s="9" t="s">
        <v>53</v>
      </c>
      <c r="C15" s="10">
        <v>31.877628</v>
      </c>
      <c r="D15" s="11">
        <v>31.877628</v>
      </c>
      <c r="E15" s="12"/>
      <c r="F15" s="12"/>
      <c r="G15" s="12"/>
      <c r="H15" s="12"/>
      <c r="I15" s="12">
        <v>4.09118</v>
      </c>
      <c r="J15" s="15"/>
    </row>
    <row r="16" s="3" customFormat="1" ht="36" customHeight="1" spans="1:10">
      <c r="A16" s="9" t="s">
        <v>52</v>
      </c>
      <c r="B16" s="9" t="s">
        <v>54</v>
      </c>
      <c r="C16" s="10">
        <v>300</v>
      </c>
      <c r="D16" s="11">
        <v>300</v>
      </c>
      <c r="E16" s="14"/>
      <c r="F16" s="14"/>
      <c r="G16" s="14"/>
      <c r="H16" s="12"/>
      <c r="I16" s="12">
        <v>1.853118</v>
      </c>
      <c r="J16" s="21"/>
    </row>
    <row r="17" s="3" customFormat="1" ht="42" customHeight="1" spans="1:10">
      <c r="A17" s="9" t="s">
        <v>55</v>
      </c>
      <c r="B17" s="9" t="s">
        <v>56</v>
      </c>
      <c r="C17" s="10">
        <v>150</v>
      </c>
      <c r="D17" s="11">
        <v>150</v>
      </c>
      <c r="E17" s="12"/>
      <c r="F17" s="12"/>
      <c r="G17" s="12"/>
      <c r="H17" s="12"/>
      <c r="I17" s="12">
        <v>3.031999</v>
      </c>
      <c r="J17" s="21"/>
    </row>
    <row r="18" s="3" customFormat="1" ht="42" customHeight="1" spans="1:10">
      <c r="A18" s="12" t="s">
        <v>55</v>
      </c>
      <c r="B18" s="14" t="s">
        <v>57</v>
      </c>
      <c r="C18" s="12">
        <v>3.927304</v>
      </c>
      <c r="D18" s="12">
        <v>3.927304</v>
      </c>
      <c r="E18" s="12"/>
      <c r="F18" s="12"/>
      <c r="G18" s="12"/>
      <c r="H18" s="12">
        <v>0.42</v>
      </c>
      <c r="I18" s="12">
        <v>1.132807</v>
      </c>
      <c r="J18" s="15"/>
    </row>
    <row r="19" s="3" customFormat="1" ht="42" customHeight="1" spans="1:10">
      <c r="A19" s="9" t="s">
        <v>55</v>
      </c>
      <c r="B19" s="9" t="s">
        <v>58</v>
      </c>
      <c r="C19" s="10">
        <v>300</v>
      </c>
      <c r="D19" s="11">
        <v>300</v>
      </c>
      <c r="E19" s="12"/>
      <c r="F19" s="12"/>
      <c r="G19" s="12"/>
      <c r="H19" s="12"/>
      <c r="I19" s="12">
        <v>0.100336</v>
      </c>
      <c r="J19" s="15"/>
    </row>
    <row r="20" s="4" customFormat="1" ht="53" customHeight="1" spans="1:10">
      <c r="A20" s="22" t="s">
        <v>19</v>
      </c>
      <c r="B20" s="22" t="s">
        <v>59</v>
      </c>
      <c r="C20" s="22">
        <v>279.360187</v>
      </c>
      <c r="D20" s="19">
        <v>200</v>
      </c>
      <c r="E20" s="19"/>
      <c r="F20" s="19">
        <v>79.360187</v>
      </c>
      <c r="G20" s="19"/>
      <c r="H20" s="19"/>
      <c r="I20" s="19">
        <v>0.019825</v>
      </c>
      <c r="J20" s="20"/>
    </row>
    <row r="21" s="3" customFormat="1" ht="42" customHeight="1" spans="1:10">
      <c r="A21" s="9" t="s">
        <v>60</v>
      </c>
      <c r="B21" s="9" t="s">
        <v>61</v>
      </c>
      <c r="C21" s="10">
        <v>700</v>
      </c>
      <c r="D21" s="11">
        <v>700</v>
      </c>
      <c r="E21" s="12"/>
      <c r="F21" s="12"/>
      <c r="G21" s="12"/>
      <c r="H21" s="12"/>
      <c r="I21" s="12">
        <v>65.494588</v>
      </c>
      <c r="J21" s="15"/>
    </row>
    <row r="22" s="3" customFormat="1" ht="42" customHeight="1" spans="1:10">
      <c r="A22" s="9" t="s">
        <v>60</v>
      </c>
      <c r="B22" s="9" t="s">
        <v>62</v>
      </c>
      <c r="C22" s="10">
        <v>600</v>
      </c>
      <c r="D22" s="11">
        <v>600</v>
      </c>
      <c r="E22" s="12"/>
      <c r="F22" s="12"/>
      <c r="G22" s="12"/>
      <c r="H22" s="12"/>
      <c r="I22" s="12">
        <v>1.6</v>
      </c>
      <c r="J22" s="15"/>
    </row>
    <row r="23" s="3" customFormat="1" ht="42" customHeight="1" spans="1:10">
      <c r="A23" s="9" t="s">
        <v>60</v>
      </c>
      <c r="B23" s="9" t="s">
        <v>63</v>
      </c>
      <c r="C23" s="10">
        <v>450</v>
      </c>
      <c r="D23" s="11">
        <v>450</v>
      </c>
      <c r="E23" s="12"/>
      <c r="F23" s="12"/>
      <c r="G23" s="12"/>
      <c r="H23" s="12"/>
      <c r="I23" s="12">
        <v>2.57</v>
      </c>
      <c r="J23" s="15"/>
    </row>
    <row r="24" s="3" customFormat="1" ht="48" customHeight="1" spans="1:10">
      <c r="A24" s="9" t="s">
        <v>60</v>
      </c>
      <c r="B24" s="9" t="s">
        <v>64</v>
      </c>
      <c r="C24" s="10">
        <v>30.845</v>
      </c>
      <c r="D24" s="9">
        <v>25</v>
      </c>
      <c r="E24" s="12"/>
      <c r="F24" s="12">
        <v>5.845</v>
      </c>
      <c r="G24" s="12"/>
      <c r="H24" s="12"/>
      <c r="I24" s="12">
        <v>30.845</v>
      </c>
      <c r="J24" s="21"/>
    </row>
    <row r="25" s="4" customFormat="1" ht="53" customHeight="1" spans="1:10">
      <c r="A25" s="16" t="s">
        <v>60</v>
      </c>
      <c r="B25" s="16" t="s">
        <v>65</v>
      </c>
      <c r="C25" s="17">
        <v>150</v>
      </c>
      <c r="D25" s="18">
        <v>150</v>
      </c>
      <c r="E25" s="19"/>
      <c r="F25" s="19"/>
      <c r="G25" s="19"/>
      <c r="H25" s="19"/>
      <c r="I25" s="19">
        <v>24.555392</v>
      </c>
      <c r="J25" s="23"/>
    </row>
    <row r="26" s="3" customFormat="1" ht="61" customHeight="1" spans="1:10">
      <c r="A26" s="9" t="s">
        <v>60</v>
      </c>
      <c r="B26" s="9" t="s">
        <v>66</v>
      </c>
      <c r="C26" s="9">
        <v>740</v>
      </c>
      <c r="D26" s="10">
        <v>650</v>
      </c>
      <c r="E26" s="12"/>
      <c r="F26" s="12">
        <v>90</v>
      </c>
      <c r="G26" s="12"/>
      <c r="H26" s="12"/>
      <c r="I26" s="12">
        <v>16.604</v>
      </c>
      <c r="J26" s="21"/>
    </row>
    <row r="27" s="3" customFormat="1" ht="72" customHeight="1" spans="1:10">
      <c r="A27" s="9" t="s">
        <v>60</v>
      </c>
      <c r="B27" s="9" t="s">
        <v>67</v>
      </c>
      <c r="C27" s="10">
        <v>27.2</v>
      </c>
      <c r="D27" s="11"/>
      <c r="E27" s="12"/>
      <c r="F27" s="12"/>
      <c r="G27" s="12"/>
      <c r="H27" s="12"/>
      <c r="I27" s="12">
        <v>0.79345</v>
      </c>
      <c r="J27" s="21" t="s">
        <v>68</v>
      </c>
    </row>
    <row r="28" s="3" customFormat="1" ht="107" customHeight="1" spans="1:10">
      <c r="A28" s="9" t="s">
        <v>60</v>
      </c>
      <c r="B28" s="14" t="s">
        <v>69</v>
      </c>
      <c r="C28" s="12">
        <v>40</v>
      </c>
      <c r="D28" s="12"/>
      <c r="E28" s="12"/>
      <c r="F28" s="12"/>
      <c r="G28" s="12"/>
      <c r="H28" s="12"/>
      <c r="I28" s="12">
        <v>40</v>
      </c>
      <c r="J28" s="21" t="s">
        <v>70</v>
      </c>
    </row>
    <row r="29" s="3" customFormat="1" ht="81" customHeight="1" spans="1:10">
      <c r="A29" s="9" t="s">
        <v>60</v>
      </c>
      <c r="B29" s="14" t="s">
        <v>71</v>
      </c>
      <c r="C29" s="12">
        <v>30</v>
      </c>
      <c r="D29" s="12"/>
      <c r="E29" s="12"/>
      <c r="F29" s="12"/>
      <c r="G29" s="12"/>
      <c r="H29" s="12"/>
      <c r="I29" s="12">
        <v>4.614</v>
      </c>
      <c r="J29" s="21" t="s">
        <v>70</v>
      </c>
    </row>
    <row r="30" s="3" customFormat="1" ht="51" customHeight="1" spans="1:10">
      <c r="A30" s="9" t="s">
        <v>72</v>
      </c>
      <c r="B30" s="14" t="s">
        <v>73</v>
      </c>
      <c r="C30" s="12">
        <v>280</v>
      </c>
      <c r="D30" s="12">
        <v>280</v>
      </c>
      <c r="E30" s="12"/>
      <c r="F30" s="12"/>
      <c r="G30" s="12"/>
      <c r="H30" s="12"/>
      <c r="I30" s="12">
        <v>14.8273</v>
      </c>
      <c r="J30" s="15"/>
    </row>
    <row r="31" s="3" customFormat="1" ht="60" customHeight="1" spans="1:10">
      <c r="A31" s="9" t="s">
        <v>72</v>
      </c>
      <c r="B31" s="14" t="s">
        <v>74</v>
      </c>
      <c r="C31" s="12">
        <v>20</v>
      </c>
      <c r="D31" s="12"/>
      <c r="E31" s="12">
        <v>20</v>
      </c>
      <c r="F31" s="12"/>
      <c r="G31" s="12"/>
      <c r="H31" s="12"/>
      <c r="I31" s="12">
        <v>0.018619</v>
      </c>
      <c r="J31" s="15"/>
    </row>
    <row r="32" s="3" customFormat="1" ht="60" customHeight="1" spans="1:10">
      <c r="A32" s="9" t="s">
        <v>72</v>
      </c>
      <c r="B32" s="14" t="s">
        <v>75</v>
      </c>
      <c r="C32" s="12">
        <v>63.76247</v>
      </c>
      <c r="D32" s="12">
        <v>63.76247</v>
      </c>
      <c r="E32" s="12"/>
      <c r="F32" s="12"/>
      <c r="G32" s="12"/>
      <c r="H32" s="12"/>
      <c r="I32" s="12">
        <v>4.667206</v>
      </c>
      <c r="J32" s="15"/>
    </row>
    <row r="33" s="3" customFormat="1" ht="60" customHeight="1" spans="1:10">
      <c r="A33" s="9" t="s">
        <v>72</v>
      </c>
      <c r="B33" s="9" t="s">
        <v>76</v>
      </c>
      <c r="C33" s="9">
        <v>30</v>
      </c>
      <c r="D33" s="9"/>
      <c r="E33" s="9">
        <v>30</v>
      </c>
      <c r="F33" s="12"/>
      <c r="G33" s="12"/>
      <c r="H33" s="12"/>
      <c r="I33" s="12">
        <v>0.039428</v>
      </c>
      <c r="J33" s="15"/>
    </row>
    <row r="34" s="3" customFormat="1" ht="60" customHeight="1" spans="1:10">
      <c r="A34" s="9" t="s">
        <v>72</v>
      </c>
      <c r="B34" s="9" t="s">
        <v>77</v>
      </c>
      <c r="C34" s="10">
        <v>600</v>
      </c>
      <c r="D34" s="11">
        <v>600</v>
      </c>
      <c r="E34" s="12"/>
      <c r="F34" s="12"/>
      <c r="G34" s="12"/>
      <c r="H34" s="12"/>
      <c r="I34" s="12">
        <v>151.76561</v>
      </c>
      <c r="J34" s="15"/>
    </row>
    <row r="35" s="3" customFormat="1" ht="60" customHeight="1" spans="1:10">
      <c r="A35" s="9" t="s">
        <v>78</v>
      </c>
      <c r="B35" s="9" t="s">
        <v>79</v>
      </c>
      <c r="C35" s="10">
        <v>200</v>
      </c>
      <c r="D35" s="11">
        <v>200</v>
      </c>
      <c r="E35" s="12"/>
      <c r="F35" s="12"/>
      <c r="G35" s="9">
        <v>159.42</v>
      </c>
      <c r="H35" s="12"/>
      <c r="I35" s="12">
        <v>7.8274</v>
      </c>
      <c r="J35" s="15"/>
    </row>
    <row r="36" s="3" customFormat="1" ht="60" customHeight="1" spans="1:10">
      <c r="A36" s="9" t="s">
        <v>78</v>
      </c>
      <c r="B36" s="9" t="s">
        <v>80</v>
      </c>
      <c r="C36" s="10">
        <v>90</v>
      </c>
      <c r="D36" s="11">
        <v>90</v>
      </c>
      <c r="E36" s="12"/>
      <c r="F36" s="12"/>
      <c r="G36" s="12"/>
      <c r="H36" s="12"/>
      <c r="I36" s="12">
        <v>0.2629</v>
      </c>
      <c r="J36" s="15"/>
    </row>
    <row r="37" s="3" customFormat="1" ht="60" customHeight="1" spans="1:10">
      <c r="A37" s="9" t="s">
        <v>78</v>
      </c>
      <c r="B37" s="9" t="s">
        <v>81</v>
      </c>
      <c r="C37" s="10">
        <v>184.8</v>
      </c>
      <c r="D37" s="11">
        <v>80</v>
      </c>
      <c r="E37" s="12">
        <v>90</v>
      </c>
      <c r="F37" s="12">
        <v>14.8</v>
      </c>
      <c r="G37" s="12"/>
      <c r="H37" s="12"/>
      <c r="I37" s="12">
        <v>5.453984</v>
      </c>
      <c r="J37" s="15"/>
    </row>
    <row r="38" s="3" customFormat="1" ht="60" customHeight="1" spans="1:10">
      <c r="A38" s="9" t="s">
        <v>78</v>
      </c>
      <c r="B38" s="9" t="s">
        <v>82</v>
      </c>
      <c r="C38" s="9">
        <v>198.2</v>
      </c>
      <c r="D38" s="9"/>
      <c r="E38" s="9">
        <v>198.2</v>
      </c>
      <c r="F38" s="12"/>
      <c r="G38" s="12"/>
      <c r="H38" s="12"/>
      <c r="I38" s="12">
        <v>5.7431</v>
      </c>
      <c r="J38" s="15"/>
    </row>
    <row r="39" s="3" customFormat="1" ht="60" customHeight="1" spans="1:10">
      <c r="A39" s="9" t="s">
        <v>78</v>
      </c>
      <c r="B39" s="9" t="s">
        <v>83</v>
      </c>
      <c r="C39" s="9">
        <v>730</v>
      </c>
      <c r="D39" s="9"/>
      <c r="E39" s="9">
        <v>730</v>
      </c>
      <c r="F39" s="12"/>
      <c r="G39" s="12"/>
      <c r="H39" s="12"/>
      <c r="I39" s="12">
        <v>9.445</v>
      </c>
      <c r="J39" s="15"/>
    </row>
    <row r="40" s="3" customFormat="1" ht="60" customHeight="1" spans="1:10">
      <c r="A40" s="9" t="s">
        <v>84</v>
      </c>
      <c r="B40" s="9" t="s">
        <v>85</v>
      </c>
      <c r="C40" s="10">
        <v>87.587575</v>
      </c>
      <c r="D40" s="11">
        <v>87.587575</v>
      </c>
      <c r="E40" s="12"/>
      <c r="F40" s="12"/>
      <c r="G40" s="12"/>
      <c r="H40" s="12"/>
      <c r="I40" s="12">
        <v>12</v>
      </c>
      <c r="J40" s="15"/>
    </row>
    <row r="41" s="3" customFormat="1" ht="42" customHeight="1" spans="1:10">
      <c r="A41" s="9" t="s">
        <v>84</v>
      </c>
      <c r="B41" s="9" t="s">
        <v>86</v>
      </c>
      <c r="C41" s="10">
        <v>285.573104</v>
      </c>
      <c r="D41" s="11">
        <v>285.573104</v>
      </c>
      <c r="E41" s="12"/>
      <c r="F41" s="12"/>
      <c r="G41" s="12"/>
      <c r="H41" s="12">
        <v>130</v>
      </c>
      <c r="I41" s="12">
        <v>10</v>
      </c>
      <c r="J41" s="15"/>
    </row>
    <row r="42" s="3" customFormat="1" ht="42" customHeight="1" spans="1:10">
      <c r="A42" s="9" t="s">
        <v>84</v>
      </c>
      <c r="B42" s="9" t="s">
        <v>87</v>
      </c>
      <c r="C42" s="10">
        <v>875</v>
      </c>
      <c r="D42" s="11">
        <v>875</v>
      </c>
      <c r="E42" s="12"/>
      <c r="F42" s="12"/>
      <c r="G42" s="12"/>
      <c r="H42" s="12">
        <v>230</v>
      </c>
      <c r="I42" s="12">
        <v>153</v>
      </c>
      <c r="J42" s="15"/>
    </row>
    <row r="43" s="4" customFormat="1" ht="42" customHeight="1" spans="1:10">
      <c r="A43" s="16" t="s">
        <v>88</v>
      </c>
      <c r="B43" s="16" t="s">
        <v>89</v>
      </c>
      <c r="C43" s="17">
        <v>95.645036</v>
      </c>
      <c r="D43" s="18">
        <v>95.645036</v>
      </c>
      <c r="E43" s="19"/>
      <c r="F43" s="19"/>
      <c r="G43" s="19"/>
      <c r="H43" s="19"/>
      <c r="I43" s="24">
        <v>3.458911</v>
      </c>
      <c r="J43" s="20"/>
    </row>
    <row r="44" s="4" customFormat="1" ht="42" customHeight="1" spans="1:10">
      <c r="A44" s="16" t="s">
        <v>88</v>
      </c>
      <c r="B44" s="16" t="s">
        <v>90</v>
      </c>
      <c r="C44" s="17">
        <v>17.504</v>
      </c>
      <c r="D44" s="18">
        <v>17.504</v>
      </c>
      <c r="E44" s="19"/>
      <c r="F44" s="19"/>
      <c r="G44" s="19"/>
      <c r="H44" s="19"/>
      <c r="I44" s="24">
        <v>0.414381000000002</v>
      </c>
      <c r="J44" s="20"/>
    </row>
    <row r="45" s="4" customFormat="1" ht="56" customHeight="1" spans="1:10">
      <c r="A45" s="16" t="s">
        <v>88</v>
      </c>
      <c r="B45" s="16" t="s">
        <v>91</v>
      </c>
      <c r="C45" s="17">
        <v>25.697046</v>
      </c>
      <c r="D45" s="18">
        <v>25.697046</v>
      </c>
      <c r="E45" s="19"/>
      <c r="F45" s="19"/>
      <c r="G45" s="19"/>
      <c r="H45" s="19"/>
      <c r="I45" s="24">
        <v>0.00492900000000063</v>
      </c>
      <c r="J45" s="20"/>
    </row>
    <row r="46" s="4" customFormat="1" ht="42" customHeight="1" spans="1:10">
      <c r="A46" s="16" t="s">
        <v>88</v>
      </c>
      <c r="B46" s="16" t="s">
        <v>92</v>
      </c>
      <c r="C46" s="17">
        <v>150</v>
      </c>
      <c r="D46" s="18">
        <v>150</v>
      </c>
      <c r="E46" s="19"/>
      <c r="F46" s="19"/>
      <c r="G46" s="19"/>
      <c r="H46" s="19"/>
      <c r="I46" s="24">
        <v>1.83962</v>
      </c>
      <c r="J46" s="20"/>
    </row>
    <row r="47" s="4" customFormat="1" ht="42" customHeight="1" spans="1:10">
      <c r="A47" s="16" t="s">
        <v>88</v>
      </c>
      <c r="B47" s="16" t="s">
        <v>93</v>
      </c>
      <c r="C47" s="17">
        <v>160</v>
      </c>
      <c r="D47" s="18">
        <v>160</v>
      </c>
      <c r="E47" s="19"/>
      <c r="F47" s="19"/>
      <c r="G47" s="19"/>
      <c r="H47" s="19"/>
      <c r="I47" s="24">
        <v>1.78555</v>
      </c>
      <c r="J47" s="20"/>
    </row>
    <row r="48" s="4" customFormat="1" ht="42" customHeight="1" spans="1:10">
      <c r="A48" s="16" t="s">
        <v>88</v>
      </c>
      <c r="B48" s="16" t="s">
        <v>94</v>
      </c>
      <c r="C48" s="16">
        <v>40</v>
      </c>
      <c r="D48" s="16"/>
      <c r="E48" s="16">
        <v>40</v>
      </c>
      <c r="F48" s="19"/>
      <c r="G48" s="19"/>
      <c r="H48" s="19"/>
      <c r="I48" s="24">
        <v>0.155312000000002</v>
      </c>
      <c r="J48" s="20"/>
    </row>
    <row r="49" s="4" customFormat="1" ht="42" customHeight="1" spans="1:10">
      <c r="A49" s="16" t="s">
        <v>95</v>
      </c>
      <c r="B49" s="16" t="s">
        <v>96</v>
      </c>
      <c r="C49" s="17">
        <v>151</v>
      </c>
      <c r="D49" s="18">
        <v>151</v>
      </c>
      <c r="E49" s="19"/>
      <c r="F49" s="19"/>
      <c r="G49" s="19"/>
      <c r="H49" s="19"/>
      <c r="I49" s="19">
        <v>75.5</v>
      </c>
      <c r="J49" s="20"/>
    </row>
    <row r="50" s="4" customFormat="1" ht="42" customHeight="1" spans="1:10">
      <c r="A50" s="16" t="s">
        <v>95</v>
      </c>
      <c r="B50" s="16" t="s">
        <v>97</v>
      </c>
      <c r="C50" s="17">
        <v>81</v>
      </c>
      <c r="D50" s="18">
        <v>81</v>
      </c>
      <c r="E50" s="19"/>
      <c r="F50" s="19"/>
      <c r="G50" s="19"/>
      <c r="H50" s="19"/>
      <c r="I50" s="19">
        <v>16.2</v>
      </c>
      <c r="J50" s="20"/>
    </row>
    <row r="51" s="4" customFormat="1" ht="42" customHeight="1" spans="1:10">
      <c r="A51" s="16" t="s">
        <v>95</v>
      </c>
      <c r="B51" s="16" t="s">
        <v>98</v>
      </c>
      <c r="C51" s="17">
        <v>99</v>
      </c>
      <c r="D51" s="18">
        <v>99</v>
      </c>
      <c r="E51" s="19"/>
      <c r="F51" s="19"/>
      <c r="G51" s="19"/>
      <c r="H51" s="19"/>
      <c r="I51" s="19">
        <v>18.8</v>
      </c>
      <c r="J51" s="20"/>
    </row>
    <row r="52" s="4" customFormat="1" ht="42" customHeight="1" spans="1:10">
      <c r="A52" s="16" t="s">
        <v>95</v>
      </c>
      <c r="B52" s="16" t="s">
        <v>99</v>
      </c>
      <c r="C52" s="17">
        <v>180</v>
      </c>
      <c r="D52" s="18">
        <v>180</v>
      </c>
      <c r="E52" s="19"/>
      <c r="F52" s="19"/>
      <c r="G52" s="19"/>
      <c r="H52" s="19"/>
      <c r="I52" s="19">
        <v>36</v>
      </c>
      <c r="J52" s="20"/>
    </row>
    <row r="53" s="4" customFormat="1" ht="42" customHeight="1" spans="1:10">
      <c r="A53" s="16" t="s">
        <v>95</v>
      </c>
      <c r="B53" s="16" t="s">
        <v>100</v>
      </c>
      <c r="C53" s="17">
        <v>144</v>
      </c>
      <c r="D53" s="18">
        <v>144</v>
      </c>
      <c r="E53" s="19"/>
      <c r="F53" s="19"/>
      <c r="G53" s="19"/>
      <c r="H53" s="19"/>
      <c r="I53" s="19">
        <v>28.8</v>
      </c>
      <c r="J53" s="20"/>
    </row>
    <row r="54" s="4" customFormat="1" ht="42" customHeight="1" spans="1:10">
      <c r="A54" s="16" t="s">
        <v>21</v>
      </c>
      <c r="B54" s="16" t="s">
        <v>101</v>
      </c>
      <c r="C54" s="17">
        <v>264.239</v>
      </c>
      <c r="D54" s="18">
        <v>264.239</v>
      </c>
      <c r="E54" s="19"/>
      <c r="F54" s="19"/>
      <c r="G54" s="19"/>
      <c r="H54" s="19"/>
      <c r="I54" s="19">
        <v>9.708726</v>
      </c>
      <c r="J54" s="20"/>
    </row>
    <row r="55" s="4" customFormat="1" ht="97" customHeight="1" spans="1:10">
      <c r="A55" s="16" t="s">
        <v>21</v>
      </c>
      <c r="B55" s="25" t="s">
        <v>102</v>
      </c>
      <c r="C55" s="19">
        <v>90</v>
      </c>
      <c r="D55" s="19"/>
      <c r="E55" s="19"/>
      <c r="F55" s="19"/>
      <c r="G55" s="19"/>
      <c r="H55" s="19"/>
      <c r="I55" s="19">
        <v>0.5</v>
      </c>
      <c r="J55" s="23" t="s">
        <v>68</v>
      </c>
    </row>
    <row r="56" s="3" customFormat="1" ht="42" customHeight="1" spans="1:10">
      <c r="A56" s="12" t="s">
        <v>8</v>
      </c>
      <c r="B56" s="12"/>
      <c r="C56" s="12">
        <f t="shared" ref="C56:I56" si="0">SUM(C5:C55)</f>
        <v>13981.444829</v>
      </c>
      <c r="D56" s="12">
        <f t="shared" si="0"/>
        <v>12137.039642</v>
      </c>
      <c r="E56" s="12">
        <f t="shared" si="0"/>
        <v>1467.2</v>
      </c>
      <c r="F56" s="12">
        <f t="shared" si="0"/>
        <v>190.005187</v>
      </c>
      <c r="G56" s="12">
        <f t="shared" si="0"/>
        <v>159.42</v>
      </c>
      <c r="H56" s="12">
        <f t="shared" si="0"/>
        <v>360.42</v>
      </c>
      <c r="I56" s="12">
        <f t="shared" si="0"/>
        <v>876.550204</v>
      </c>
      <c r="J56" s="15"/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产业发展类</vt:lpstr>
      <vt:lpstr>就业</vt:lpstr>
      <vt:lpstr>乡村建设行动</vt:lpstr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永杰</cp:lastModifiedBy>
  <dcterms:created xsi:type="dcterms:W3CDTF">2022-04-09T02:07:00Z</dcterms:created>
  <dcterms:modified xsi:type="dcterms:W3CDTF">2025-12-25T01:43:33Z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09B5B544DCD447299FB1D4C59520D56D_13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