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 activeTab="5"/>
  </bookViews>
  <sheets>
    <sheet name="汇总表" sheetId="1" r:id="rId1"/>
    <sheet name="产业发展类" sheetId="2" r:id="rId2"/>
    <sheet name="巩固三保障" sheetId="5" r:id="rId3"/>
    <sheet name="就业" sheetId="7" r:id="rId4"/>
    <sheet name="乡村建设行动" sheetId="3" r:id="rId5"/>
    <sheet name="调出" sheetId="6" r:id="rId6"/>
  </sheets>
  <definedNames>
    <definedName name="_xlnm._FilterDatabase" localSheetId="1" hidden="1">产业发展类!$A$1:$I$29</definedName>
  </definedNames>
  <calcPr calcId="144525"/>
</workbook>
</file>

<file path=xl/sharedStrings.xml><?xml version="1.0" encoding="utf-8"?>
<sst xmlns="http://schemas.openxmlformats.org/spreadsheetml/2006/main" count="156" uniqueCount="94">
  <si>
    <t>附件1</t>
  </si>
  <si>
    <t>2026年度第三批帮扶资金拨付汇总表</t>
  </si>
  <si>
    <t>项目类型</t>
  </si>
  <si>
    <t>本次拨付资金（万元）</t>
  </si>
  <si>
    <t>备注</t>
  </si>
  <si>
    <t>2026年产业发展类帮扶资金项目</t>
  </si>
  <si>
    <t>2026年巩固三保障成果类帮扶资金项目</t>
  </si>
  <si>
    <t>2026年就业项目类帮扶资金项目</t>
  </si>
  <si>
    <t>2026年乡村建设行动类帮扶资金项目</t>
  </si>
  <si>
    <t>合计</t>
  </si>
  <si>
    <t>附件2</t>
  </si>
  <si>
    <t>2026年产业发展类项目第三批帮扶资金拨付计划表</t>
  </si>
  <si>
    <t>单位：万元</t>
  </si>
  <si>
    <t>单位</t>
  </si>
  <si>
    <t>项目名称</t>
  </si>
  <si>
    <t>帮扶资金</t>
  </si>
  <si>
    <t>第一批下达资金</t>
  </si>
  <si>
    <t>本次下达帮扶资金</t>
  </si>
  <si>
    <t>农业农村局</t>
  </si>
  <si>
    <t>岚县农特产品交易中心建设项目</t>
  </si>
  <si>
    <t>东村镇</t>
  </si>
  <si>
    <t>岚县聚金福家庭农场厂大棚建设奖补类项目</t>
  </si>
  <si>
    <t>岚县丰谷源家庭农场厂大棚建设奖补类项目</t>
  </si>
  <si>
    <t>岚县惠农种养殖家庭农场厂大棚建设奖补类项目</t>
  </si>
  <si>
    <t>社科乡</t>
  </si>
  <si>
    <t>岚县岚花香百万棒香菇基地暖棚出菇棚建设项目</t>
  </si>
  <si>
    <t>岚县岚花香百万棒香菇基地制冷库建设项目</t>
  </si>
  <si>
    <t>岚县岚花香百万棒香菇基地四季棚建设项目</t>
  </si>
  <si>
    <t>岚县岚花香百万棒香菇基地加工车间建设项目</t>
  </si>
  <si>
    <t>岚县岚花香百万棒香菇基地香菇烘干建设项目</t>
  </si>
  <si>
    <t>岚县岚花香百万棒香菇基地废水处理系统建设项目</t>
  </si>
  <si>
    <t>岚城镇</t>
  </si>
  <si>
    <t>岚城镇城内村肉兔养殖项目</t>
  </si>
  <si>
    <t>冯周村春利肉牛生态养殖项目</t>
  </si>
  <si>
    <t>岚县语隆生态养殖二期项目</t>
  </si>
  <si>
    <t>社科乡上井村下井小组肉牛养殖项目</t>
  </si>
  <si>
    <t>岚县盛捷农牧有限公司新西兰兔养殖项目</t>
  </si>
  <si>
    <t>山西昌丰源养殖有限公司新建项目</t>
  </si>
  <si>
    <t>顺会乡</t>
  </si>
  <si>
    <t>肉鸡育肥生产基地建设项目</t>
  </si>
  <si>
    <t>残合种养专业合作社牛棚建设项目</t>
  </si>
  <si>
    <t>上明乡</t>
  </si>
  <si>
    <t>岚县三阳坡饲料加工厂扩建项目</t>
  </si>
  <si>
    <t>年加工4500吨辣椒加工综合提升项目</t>
  </si>
  <si>
    <t>岚晟牧业全价颗粒饲料代加工项目</t>
  </si>
  <si>
    <t>曲立村香菇产业园电力设施配套建设项目</t>
  </si>
  <si>
    <t>新增</t>
  </si>
  <si>
    <t>普明镇</t>
  </si>
  <si>
    <t>岚县普家庄村现代农业产业园项目</t>
  </si>
  <si>
    <t>从原下达到农业农村局2026年乡村振兴示范村专项扶持资金（岚财农[2026]78号）中 50万元安排到该项目</t>
  </si>
  <si>
    <t>社科村农田排水渠建设项目</t>
  </si>
  <si>
    <t>从原下达到农业农村局2026年乡村振兴示范村专项扶持资金（岚财农[2026]78号）中 10万元安排到该项目</t>
  </si>
  <si>
    <t>附件3</t>
  </si>
  <si>
    <t>2026年巩固三保障成果类项目第三批帮扶资金拨付计划表</t>
  </si>
  <si>
    <t>第一次下达帮扶资金</t>
  </si>
  <si>
    <t>岚县农业农村局</t>
  </si>
  <si>
    <t>2025-2026学年“雨露计划”资助项目</t>
  </si>
  <si>
    <t xml:space="preserve">   </t>
  </si>
  <si>
    <t>附件4</t>
  </si>
  <si>
    <t>2026年就业项目类项目第三批帮扶资金拨付计划表</t>
  </si>
  <si>
    <t>脱贫劳动力外出务工一次性交通补贴项目</t>
  </si>
  <si>
    <t>岚县人力资源和社会保障局</t>
  </si>
  <si>
    <t>岚县脱贫劳动力外出务工就业稳岗奖补项目</t>
  </si>
  <si>
    <t>附件5</t>
  </si>
  <si>
    <t>2026年乡村建设行动类项目第三批帮扶资金拨付计划表</t>
  </si>
  <si>
    <t>阳寨村阴寨小组护村坝建设项目</t>
  </si>
  <si>
    <t>梁家庄乡</t>
  </si>
  <si>
    <t>高家坡移民小区上下水管网改造项目</t>
  </si>
  <si>
    <t>2026年南白家庄村人居环境整治项目</t>
  </si>
  <si>
    <t>2026年东土峪村人居环境整治项目</t>
  </si>
  <si>
    <t>社科村安装太阳能路灯项目</t>
  </si>
  <si>
    <t>从原下达到农业农村局2026年乡村振兴示范村专项扶持资金（岚财农[2026]78号）中 25万元安排到该项目</t>
  </si>
  <si>
    <t>社科村护坡坝建设项目</t>
  </si>
  <si>
    <t>从原下达到农业农村局2026年乡村振兴示范村专项扶持资金（岚财农[2026]78号）中 8万元安排到该项目</t>
  </si>
  <si>
    <t>社科村新建水塔及附属设施项目</t>
  </si>
  <si>
    <t>从原下达到农业农村局2026年乡村振兴示范村专项扶持资金（岚财农[2026]78号）中 7万元安排到该项目</t>
  </si>
  <si>
    <t>附件6</t>
  </si>
  <si>
    <t>2026年帮扶资金第一次调整计划表</t>
  </si>
  <si>
    <t>第一批下达帮扶资金</t>
  </si>
  <si>
    <t>调出帮扶资金</t>
  </si>
  <si>
    <t>岚县畜牧兽医服务中心</t>
  </si>
  <si>
    <t>养殖类农业产业经营主体贷款贴息项目</t>
  </si>
  <si>
    <t>现代农业发展服务中心</t>
  </si>
  <si>
    <t>加工类农业生产经营主体贷款贴息项目</t>
  </si>
  <si>
    <t>种植类农业产业经营主体贷款贴息项目</t>
  </si>
  <si>
    <t>界河口镇</t>
  </si>
  <si>
    <t>小蛇头村大果榛子种植基地建设项目</t>
  </si>
  <si>
    <t>王狮乡</t>
  </si>
  <si>
    <t>王狮乡沙棘产品生产奖补项目</t>
  </si>
  <si>
    <t>界河口镇沙棘产品生产奖补项目</t>
  </si>
  <si>
    <t>岚县牛羊生产及生猪屠宰帮扶项目</t>
  </si>
  <si>
    <t>高家坡村移民小区铺设沥青工程</t>
  </si>
  <si>
    <t>2026年乡村振兴示范村专项扶持资金项目</t>
  </si>
  <si>
    <t xml:space="preserve">（岚财农[2026]78号）直接下达 </t>
  </si>
</sst>
</file>

<file path=xl/styles.xml><?xml version="1.0" encoding="utf-8"?>
<styleSheet xmlns="http://schemas.openxmlformats.org/spreadsheetml/2006/main">
  <numFmts count="9">
    <numFmt numFmtId="176" formatCode="0.0_ "/>
    <numFmt numFmtId="44" formatCode="_ &quot;￥&quot;* #,##0.00_ ;_ &quot;￥&quot;* \-#,##0.00_ ;_ &quot;￥&quot;* &quot;-&quot;??_ ;_ @_ "/>
    <numFmt numFmtId="177" formatCode="0.000000_ "/>
    <numFmt numFmtId="178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9" formatCode="0.00000_ "/>
    <numFmt numFmtId="180" formatCode="0.00_ 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华文仿宋"/>
      <charset val="134"/>
    </font>
    <font>
      <sz val="12"/>
      <color rgb="FF000000"/>
      <name val="华文仿宋"/>
      <charset val="134"/>
    </font>
    <font>
      <sz val="12"/>
      <name val="华文仿宋"/>
      <charset val="134"/>
    </font>
    <font>
      <sz val="11"/>
      <color theme="1"/>
      <name val="华文仿宋"/>
      <charset val="134"/>
    </font>
    <font>
      <b/>
      <sz val="18"/>
      <color theme="1"/>
      <name val="宋体"/>
      <charset val="134"/>
      <scheme val="minor"/>
    </font>
    <font>
      <sz val="12"/>
      <name val="华文仿宋"/>
      <charset val="0"/>
    </font>
    <font>
      <sz val="10"/>
      <color theme="1"/>
      <name val="华文仿宋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华文仿宋"/>
      <charset val="0"/>
    </font>
    <font>
      <sz val="9"/>
      <color theme="1"/>
      <name val="华文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36" fillId="17" borderId="4" applyNumberFormat="0" applyAlignment="0" applyProtection="0">
      <alignment vertical="center"/>
    </xf>
    <xf numFmtId="0" fontId="32" fillId="16" borderId="7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8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8" fillId="0" borderId="0">
      <alignment vertical="center"/>
    </xf>
    <xf numFmtId="0" fontId="37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8" fontId="0" fillId="0" borderId="0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workbookViewId="0">
      <selection activeCell="E7" sqref="E7"/>
    </sheetView>
  </sheetViews>
  <sheetFormatPr defaultColWidth="9" defaultRowHeight="13.5" outlineLevelCol="2"/>
  <cols>
    <col min="1" max="1" width="43.2583333333333" customWidth="1"/>
    <col min="2" max="2" width="29.625" customWidth="1"/>
    <col min="3" max="3" width="17.5" customWidth="1"/>
    <col min="5" max="5" width="12.8166666666667"/>
    <col min="6" max="6" width="15.2583333333333" customWidth="1"/>
  </cols>
  <sheetData>
    <row r="1" spans="1:1">
      <c r="A1" t="s">
        <v>0</v>
      </c>
    </row>
    <row r="2" ht="65" customHeight="1" spans="1:3">
      <c r="A2" s="53" t="s">
        <v>1</v>
      </c>
      <c r="B2" s="53"/>
      <c r="C2" s="53"/>
    </row>
    <row r="3" ht="52" customHeight="1" spans="1:3">
      <c r="A3" s="54" t="s">
        <v>2</v>
      </c>
      <c r="B3" s="54" t="s">
        <v>3</v>
      </c>
      <c r="C3" s="54" t="s">
        <v>4</v>
      </c>
    </row>
    <row r="4" ht="52" customHeight="1" spans="1:3">
      <c r="A4" s="55" t="s">
        <v>5</v>
      </c>
      <c r="B4" s="56">
        <v>2072.915864</v>
      </c>
      <c r="C4" s="57"/>
    </row>
    <row r="5" ht="53" customHeight="1" spans="1:3">
      <c r="A5" s="55" t="s">
        <v>6</v>
      </c>
      <c r="B5" s="55">
        <v>300</v>
      </c>
      <c r="C5" s="58"/>
    </row>
    <row r="6" ht="52" customHeight="1" spans="1:3">
      <c r="A6" s="55" t="s">
        <v>7</v>
      </c>
      <c r="B6" s="55">
        <v>2965.384136</v>
      </c>
      <c r="C6" s="57"/>
    </row>
    <row r="7" ht="48" customHeight="1" spans="1:3">
      <c r="A7" s="55" t="s">
        <v>8</v>
      </c>
      <c r="B7" s="55">
        <v>187</v>
      </c>
      <c r="C7" s="57"/>
    </row>
    <row r="8" ht="55" customHeight="1" spans="1:3">
      <c r="A8" s="55"/>
      <c r="B8" s="59"/>
      <c r="C8" s="57"/>
    </row>
    <row r="9" ht="55" customHeight="1" spans="1:3">
      <c r="A9" s="55"/>
      <c r="B9" s="55"/>
      <c r="C9" s="57"/>
    </row>
    <row r="10" ht="50" customHeight="1" spans="1:3">
      <c r="A10" s="55"/>
      <c r="B10" s="55"/>
      <c r="C10" s="57"/>
    </row>
    <row r="11" ht="52" customHeight="1" spans="1:3">
      <c r="A11" s="55"/>
      <c r="B11" s="55"/>
      <c r="C11" s="57"/>
    </row>
    <row r="12" ht="52" customHeight="1" spans="1:3">
      <c r="A12" s="55"/>
      <c r="B12" s="55"/>
      <c r="C12" s="57"/>
    </row>
    <row r="13" ht="48" customHeight="1" spans="1:3">
      <c r="A13" s="55"/>
      <c r="B13" s="55"/>
      <c r="C13" s="60"/>
    </row>
    <row r="14" ht="49" customHeight="1" spans="1:3">
      <c r="A14" s="57" t="s">
        <v>9</v>
      </c>
      <c r="B14" s="61">
        <f>SUM(B4:B13)</f>
        <v>5525.3</v>
      </c>
      <c r="C14" s="57"/>
    </row>
  </sheetData>
  <mergeCells count="1">
    <mergeCell ref="A2:C2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opLeftCell="A24" workbookViewId="0">
      <selection activeCell="I5" sqref="I5"/>
    </sheetView>
  </sheetViews>
  <sheetFormatPr defaultColWidth="9" defaultRowHeight="13.5"/>
  <cols>
    <col min="1" max="1" width="11.75" style="2" customWidth="1"/>
    <col min="2" max="2" width="28.375" style="2" customWidth="1"/>
    <col min="3" max="3" width="11.375" style="2" customWidth="1"/>
    <col min="4" max="4" width="12.125" style="2" customWidth="1"/>
    <col min="5" max="5" width="13.25" style="2" customWidth="1"/>
    <col min="6" max="6" width="10.5" style="2" customWidth="1"/>
    <col min="7" max="7" width="11.5" style="39"/>
    <col min="8" max="8" width="11.5"/>
  </cols>
  <sheetData>
    <row r="1" spans="1:1">
      <c r="A1" s="2" t="s">
        <v>10</v>
      </c>
    </row>
    <row r="2" ht="42" customHeight="1" spans="1:6">
      <c r="A2" s="3" t="s">
        <v>11</v>
      </c>
      <c r="B2" s="3"/>
      <c r="C2" s="3"/>
      <c r="D2" s="3"/>
      <c r="E2" s="3"/>
      <c r="F2" s="3"/>
    </row>
    <row r="3" ht="14" customHeight="1" spans="1:4">
      <c r="A3" s="4" t="s">
        <v>12</v>
      </c>
      <c r="B3" s="4"/>
      <c r="C3" s="4"/>
      <c r="D3" s="4"/>
    </row>
    <row r="4" s="1" customFormat="1" ht="54" customHeight="1" spans="1:7">
      <c r="A4" s="5" t="s">
        <v>13</v>
      </c>
      <c r="B4" s="5" t="s">
        <v>14</v>
      </c>
      <c r="C4" s="5" t="s">
        <v>15</v>
      </c>
      <c r="D4" s="40" t="s">
        <v>16</v>
      </c>
      <c r="E4" s="6" t="s">
        <v>17</v>
      </c>
      <c r="F4" s="5" t="s">
        <v>4</v>
      </c>
      <c r="G4" s="41"/>
    </row>
    <row r="5" ht="45" customHeight="1" spans="1:6">
      <c r="A5" s="8" t="s">
        <v>18</v>
      </c>
      <c r="B5" s="8" t="s">
        <v>19</v>
      </c>
      <c r="C5" s="8">
        <v>950</v>
      </c>
      <c r="D5" s="8">
        <v>628.814136</v>
      </c>
      <c r="E5" s="9">
        <f>C5-D5</f>
        <v>321.185864</v>
      </c>
      <c r="F5" s="9"/>
    </row>
    <row r="6" ht="45" customHeight="1" spans="1:6">
      <c r="A6" s="8" t="s">
        <v>20</v>
      </c>
      <c r="B6" s="8" t="s">
        <v>21</v>
      </c>
      <c r="C6" s="8">
        <v>200</v>
      </c>
      <c r="D6" s="8">
        <f>C6*0.5</f>
        <v>100</v>
      </c>
      <c r="E6" s="9">
        <f t="shared" ref="E6:E26" si="0">C6-D6</f>
        <v>100</v>
      </c>
      <c r="F6" s="9"/>
    </row>
    <row r="7" s="39" customFormat="1" ht="45" customHeight="1" spans="1:6">
      <c r="A7" s="8" t="s">
        <v>20</v>
      </c>
      <c r="B7" s="8" t="s">
        <v>22</v>
      </c>
      <c r="C7" s="8">
        <v>200</v>
      </c>
      <c r="D7" s="8">
        <f>C7*0.5</f>
        <v>100</v>
      </c>
      <c r="E7" s="9">
        <f t="shared" si="0"/>
        <v>100</v>
      </c>
      <c r="F7" s="9"/>
    </row>
    <row r="8" ht="45" customHeight="1" spans="1:6">
      <c r="A8" s="8" t="s">
        <v>20</v>
      </c>
      <c r="B8" s="8" t="s">
        <v>23</v>
      </c>
      <c r="C8" s="8">
        <v>200</v>
      </c>
      <c r="D8" s="8">
        <f>C8*0.5</f>
        <v>100</v>
      </c>
      <c r="E8" s="9">
        <f t="shared" si="0"/>
        <v>100</v>
      </c>
      <c r="F8" s="9"/>
    </row>
    <row r="9" ht="45" customHeight="1" spans="1:6">
      <c r="A9" s="8" t="s">
        <v>24</v>
      </c>
      <c r="B9" s="11" t="s">
        <v>25</v>
      </c>
      <c r="C9" s="11">
        <v>186</v>
      </c>
      <c r="D9" s="11">
        <f>C9*0.5</f>
        <v>93</v>
      </c>
      <c r="E9" s="9">
        <f t="shared" si="0"/>
        <v>93</v>
      </c>
      <c r="F9" s="9"/>
    </row>
    <row r="10" ht="45" customHeight="1" spans="1:6">
      <c r="A10" s="8" t="s">
        <v>24</v>
      </c>
      <c r="B10" s="11" t="s">
        <v>26</v>
      </c>
      <c r="C10" s="11">
        <v>96</v>
      </c>
      <c r="D10" s="11">
        <v>48</v>
      </c>
      <c r="E10" s="9">
        <f t="shared" si="0"/>
        <v>48</v>
      </c>
      <c r="F10" s="9"/>
    </row>
    <row r="11" ht="45" customHeight="1" spans="1:6">
      <c r="A11" s="8" t="s">
        <v>24</v>
      </c>
      <c r="B11" s="11" t="s">
        <v>27</v>
      </c>
      <c r="C11" s="11">
        <v>192</v>
      </c>
      <c r="D11" s="11">
        <v>96</v>
      </c>
      <c r="E11" s="9">
        <f t="shared" si="0"/>
        <v>96</v>
      </c>
      <c r="F11" s="9"/>
    </row>
    <row r="12" ht="45" customHeight="1" spans="1:6">
      <c r="A12" s="8" t="s">
        <v>24</v>
      </c>
      <c r="B12" s="11" t="s">
        <v>28</v>
      </c>
      <c r="C12" s="11">
        <v>120</v>
      </c>
      <c r="D12" s="11">
        <v>60</v>
      </c>
      <c r="E12" s="9">
        <f t="shared" si="0"/>
        <v>60</v>
      </c>
      <c r="F12" s="9"/>
    </row>
    <row r="13" ht="45" customHeight="1" spans="1:6">
      <c r="A13" s="8" t="s">
        <v>24</v>
      </c>
      <c r="B13" s="11" t="s">
        <v>29</v>
      </c>
      <c r="C13" s="11">
        <v>189</v>
      </c>
      <c r="D13" s="11">
        <v>94.5</v>
      </c>
      <c r="E13" s="9">
        <f t="shared" si="0"/>
        <v>94.5</v>
      </c>
      <c r="F13" s="9"/>
    </row>
    <row r="14" ht="45" customHeight="1" spans="1:6">
      <c r="A14" s="8" t="s">
        <v>24</v>
      </c>
      <c r="B14" s="11" t="s">
        <v>30</v>
      </c>
      <c r="C14" s="11">
        <v>189</v>
      </c>
      <c r="D14" s="11">
        <v>94.5</v>
      </c>
      <c r="E14" s="9">
        <f t="shared" si="0"/>
        <v>94.5</v>
      </c>
      <c r="F14" s="9"/>
    </row>
    <row r="15" ht="45" customHeight="1" spans="1:6">
      <c r="A15" s="8" t="s">
        <v>31</v>
      </c>
      <c r="B15" s="11" t="s">
        <v>32</v>
      </c>
      <c r="C15" s="42">
        <v>200</v>
      </c>
      <c r="D15" s="27">
        <f t="shared" ref="D15:D20" si="1">C15*0.5</f>
        <v>100</v>
      </c>
      <c r="E15" s="9">
        <f t="shared" si="0"/>
        <v>100</v>
      </c>
      <c r="F15" s="9"/>
    </row>
    <row r="16" s="39" customFormat="1" ht="45" customHeight="1" spans="1:6">
      <c r="A16" s="10" t="s">
        <v>24</v>
      </c>
      <c r="B16" s="11" t="s">
        <v>33</v>
      </c>
      <c r="C16" s="42">
        <v>110.55</v>
      </c>
      <c r="D16" s="27">
        <v>55.5</v>
      </c>
      <c r="E16" s="8">
        <f t="shared" si="0"/>
        <v>55.05</v>
      </c>
      <c r="F16" s="43"/>
    </row>
    <row r="17" s="39" customFormat="1" ht="45" customHeight="1" spans="1:6">
      <c r="A17" s="10" t="s">
        <v>24</v>
      </c>
      <c r="B17" s="11" t="s">
        <v>34</v>
      </c>
      <c r="C17" s="11">
        <v>138</v>
      </c>
      <c r="D17" s="27">
        <f t="shared" si="1"/>
        <v>69</v>
      </c>
      <c r="E17" s="8">
        <f t="shared" si="0"/>
        <v>69</v>
      </c>
      <c r="F17" s="8"/>
    </row>
    <row r="18" s="39" customFormat="1" ht="45" customHeight="1" spans="1:6">
      <c r="A18" s="10" t="s">
        <v>24</v>
      </c>
      <c r="B18" s="11" t="s">
        <v>35</v>
      </c>
      <c r="C18" s="11">
        <v>90</v>
      </c>
      <c r="D18" s="27">
        <f t="shared" si="1"/>
        <v>45</v>
      </c>
      <c r="E18" s="8">
        <f t="shared" si="0"/>
        <v>45</v>
      </c>
      <c r="F18" s="8"/>
    </row>
    <row r="19" s="39" customFormat="1" ht="45" customHeight="1" spans="1:6">
      <c r="A19" s="10" t="s">
        <v>24</v>
      </c>
      <c r="B19" s="11" t="s">
        <v>36</v>
      </c>
      <c r="C19" s="11">
        <v>104.58</v>
      </c>
      <c r="D19" s="27">
        <v>52.5</v>
      </c>
      <c r="E19" s="8">
        <f t="shared" si="0"/>
        <v>52.08</v>
      </c>
      <c r="F19" s="43"/>
    </row>
    <row r="20" ht="45" customHeight="1" spans="1:6">
      <c r="A20" s="8" t="s">
        <v>24</v>
      </c>
      <c r="B20" s="11" t="s">
        <v>37</v>
      </c>
      <c r="C20" s="11">
        <v>200</v>
      </c>
      <c r="D20" s="27">
        <f t="shared" si="1"/>
        <v>100</v>
      </c>
      <c r="E20" s="9">
        <f t="shared" si="0"/>
        <v>100</v>
      </c>
      <c r="F20" s="9"/>
    </row>
    <row r="21" ht="45" customHeight="1" spans="1:6">
      <c r="A21" s="8" t="s">
        <v>38</v>
      </c>
      <c r="B21" s="11" t="s">
        <v>39</v>
      </c>
      <c r="C21" s="11">
        <v>147</v>
      </c>
      <c r="D21" s="27">
        <v>73.5</v>
      </c>
      <c r="E21" s="9">
        <f t="shared" si="0"/>
        <v>73.5</v>
      </c>
      <c r="F21" s="9"/>
    </row>
    <row r="22" ht="45" customHeight="1" spans="1:6">
      <c r="A22" s="8" t="s">
        <v>38</v>
      </c>
      <c r="B22" s="11" t="s">
        <v>40</v>
      </c>
      <c r="C22" s="11">
        <v>148.2</v>
      </c>
      <c r="D22" s="27">
        <v>74.1</v>
      </c>
      <c r="E22" s="9">
        <f t="shared" si="0"/>
        <v>74.1</v>
      </c>
      <c r="F22" s="9"/>
    </row>
    <row r="23" s="39" customFormat="1" ht="45" customHeight="1" spans="1:6">
      <c r="A23" s="44" t="s">
        <v>41</v>
      </c>
      <c r="B23" s="26" t="s">
        <v>42</v>
      </c>
      <c r="C23" s="26">
        <v>174</v>
      </c>
      <c r="D23" s="27">
        <v>87</v>
      </c>
      <c r="E23" s="8">
        <f t="shared" si="0"/>
        <v>87</v>
      </c>
      <c r="F23" s="8"/>
    </row>
    <row r="24" s="39" customFormat="1" ht="45" customHeight="1" spans="1:6">
      <c r="A24" s="8" t="s">
        <v>38</v>
      </c>
      <c r="B24" s="11" t="s">
        <v>43</v>
      </c>
      <c r="C24" s="11">
        <v>200</v>
      </c>
      <c r="D24" s="45">
        <v>100</v>
      </c>
      <c r="E24" s="8">
        <f t="shared" si="0"/>
        <v>100</v>
      </c>
      <c r="F24" s="46"/>
    </row>
    <row r="25" customFormat="1" ht="40" customHeight="1" spans="1:6">
      <c r="A25" s="10" t="s">
        <v>24</v>
      </c>
      <c r="B25" s="11" t="s">
        <v>44</v>
      </c>
      <c r="C25" s="11">
        <v>200</v>
      </c>
      <c r="D25" s="45">
        <v>100</v>
      </c>
      <c r="E25" s="8">
        <v>50</v>
      </c>
      <c r="F25" s="13"/>
    </row>
    <row r="26" customFormat="1" ht="40" customHeight="1" spans="1:6">
      <c r="A26" s="10" t="s">
        <v>24</v>
      </c>
      <c r="B26" s="11" t="s">
        <v>45</v>
      </c>
      <c r="C26" s="15">
        <v>100</v>
      </c>
      <c r="D26" s="47"/>
      <c r="E26" s="14">
        <v>100</v>
      </c>
      <c r="F26" s="13" t="s">
        <v>46</v>
      </c>
    </row>
    <row r="27" s="39" customFormat="1" ht="114" customHeight="1" spans="1:6">
      <c r="A27" s="8" t="s">
        <v>47</v>
      </c>
      <c r="B27" s="11" t="s">
        <v>48</v>
      </c>
      <c r="C27" s="11">
        <v>50</v>
      </c>
      <c r="D27" s="45"/>
      <c r="E27" s="8">
        <v>50</v>
      </c>
      <c r="F27" s="48" t="s">
        <v>49</v>
      </c>
    </row>
    <row r="28" customFormat="1" ht="112" customHeight="1" spans="1:11">
      <c r="A28" s="10" t="s">
        <v>24</v>
      </c>
      <c r="B28" s="11" t="s">
        <v>50</v>
      </c>
      <c r="C28" s="15">
        <v>10</v>
      </c>
      <c r="D28" s="47"/>
      <c r="E28" s="14">
        <v>10</v>
      </c>
      <c r="F28" s="48" t="s">
        <v>51</v>
      </c>
      <c r="G28" s="22"/>
      <c r="H28" s="49"/>
      <c r="I28" s="51"/>
      <c r="J28" s="52"/>
      <c r="K28" s="52"/>
    </row>
    <row r="29" ht="24" customHeight="1" spans="1:6">
      <c r="A29" s="13" t="s">
        <v>9</v>
      </c>
      <c r="B29" s="14"/>
      <c r="C29" s="50">
        <f>SUM(C5:C28)</f>
        <v>4394.33</v>
      </c>
      <c r="D29" s="47">
        <f>SUM(D5:D28)</f>
        <v>2271.414136</v>
      </c>
      <c r="E29" s="14">
        <f>SUM(E5:E28)</f>
        <v>2072.915864</v>
      </c>
      <c r="F29" s="14"/>
    </row>
  </sheetData>
  <mergeCells count="2">
    <mergeCell ref="A2:F2"/>
    <mergeCell ref="A3:E3"/>
  </mergeCells>
  <pageMargins left="0.75" right="0.75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B12" sqref="B12"/>
    </sheetView>
  </sheetViews>
  <sheetFormatPr defaultColWidth="9" defaultRowHeight="13.5" outlineLevelCol="5"/>
  <cols>
    <col min="1" max="1" width="15.9083333333333" style="2" customWidth="1"/>
    <col min="2" max="2" width="32" style="2" customWidth="1"/>
    <col min="3" max="3" width="10.5" style="2" customWidth="1"/>
    <col min="4" max="4" width="10" style="2" customWidth="1"/>
    <col min="5" max="5" width="10.75" style="2" customWidth="1"/>
    <col min="6" max="6" width="8" style="2" customWidth="1"/>
    <col min="8" max="8" width="11.5"/>
  </cols>
  <sheetData>
    <row r="1" customFormat="1" spans="1:6">
      <c r="A1" s="2" t="s">
        <v>52</v>
      </c>
      <c r="B1" s="2"/>
      <c r="C1" s="2"/>
      <c r="D1" s="2"/>
      <c r="E1" s="2"/>
      <c r="F1" s="2"/>
    </row>
    <row r="2" ht="66" customHeight="1" spans="1:6">
      <c r="A2" s="30" t="s">
        <v>53</v>
      </c>
      <c r="B2" s="30"/>
      <c r="C2" s="30"/>
      <c r="D2" s="30"/>
      <c r="E2" s="30"/>
      <c r="F2" s="30"/>
    </row>
    <row r="3" customFormat="1" ht="14" customHeight="1" spans="1:6">
      <c r="A3" s="4" t="s">
        <v>12</v>
      </c>
      <c r="B3" s="4"/>
      <c r="C3" s="4"/>
      <c r="D3" s="4"/>
      <c r="E3" s="4"/>
      <c r="F3" s="2"/>
    </row>
    <row r="4" s="1" customFormat="1" ht="54" customHeight="1" spans="1:6">
      <c r="A4" s="5" t="s">
        <v>13</v>
      </c>
      <c r="B4" s="5" t="s">
        <v>14</v>
      </c>
      <c r="C4" s="5" t="s">
        <v>15</v>
      </c>
      <c r="D4" s="6" t="s">
        <v>54</v>
      </c>
      <c r="E4" s="6" t="s">
        <v>17</v>
      </c>
      <c r="F4" s="5" t="s">
        <v>4</v>
      </c>
    </row>
    <row r="5" ht="45" customHeight="1" spans="1:6">
      <c r="A5" s="31" t="s">
        <v>55</v>
      </c>
      <c r="B5" s="31" t="s">
        <v>56</v>
      </c>
      <c r="C5" s="32">
        <v>600</v>
      </c>
      <c r="D5" s="32">
        <v>300</v>
      </c>
      <c r="E5" s="33">
        <v>300</v>
      </c>
      <c r="F5" s="34"/>
    </row>
    <row r="6" ht="45" customHeight="1" spans="1:6">
      <c r="A6" s="31"/>
      <c r="B6" s="31"/>
      <c r="C6" s="32"/>
      <c r="D6" s="32"/>
      <c r="E6" s="33"/>
      <c r="F6" s="34"/>
    </row>
    <row r="7" ht="45" customHeight="1" spans="1:6">
      <c r="A7" s="31"/>
      <c r="B7" s="31"/>
      <c r="C7" s="32"/>
      <c r="D7" s="32"/>
      <c r="E7" s="33"/>
      <c r="F7" s="34"/>
    </row>
    <row r="8" ht="45" customHeight="1" spans="1:6">
      <c r="A8" s="31"/>
      <c r="B8" s="31"/>
      <c r="C8" s="32"/>
      <c r="D8" s="32"/>
      <c r="E8" s="33"/>
      <c r="F8" s="35"/>
    </row>
    <row r="9" ht="45" customHeight="1" spans="1:6">
      <c r="A9" s="31"/>
      <c r="B9" s="31"/>
      <c r="C9" s="32"/>
      <c r="D9" s="32"/>
      <c r="E9" s="33"/>
      <c r="F9" s="34"/>
    </row>
    <row r="10" ht="45" customHeight="1" spans="1:6">
      <c r="A10" s="31"/>
      <c r="B10" s="31"/>
      <c r="C10" s="32"/>
      <c r="D10" s="32"/>
      <c r="E10" s="33"/>
      <c r="F10" s="34"/>
    </row>
    <row r="11" ht="45" customHeight="1" spans="1:6">
      <c r="A11" s="31"/>
      <c r="B11" s="31"/>
      <c r="C11" s="32"/>
      <c r="D11" s="32"/>
      <c r="E11" s="33"/>
      <c r="F11" s="34" t="s">
        <v>57</v>
      </c>
    </row>
    <row r="12" ht="45" customHeight="1" spans="1:6">
      <c r="A12" s="31"/>
      <c r="B12" s="31"/>
      <c r="C12" s="32"/>
      <c r="D12" s="32"/>
      <c r="E12" s="33"/>
      <c r="F12" s="34"/>
    </row>
    <row r="13" ht="45" customHeight="1" spans="1:6">
      <c r="A13" s="31"/>
      <c r="B13" s="31"/>
      <c r="C13" s="32"/>
      <c r="D13" s="32"/>
      <c r="E13" s="33"/>
      <c r="F13" s="34"/>
    </row>
    <row r="14" ht="45" customHeight="1" spans="1:6">
      <c r="A14" s="31"/>
      <c r="B14" s="31"/>
      <c r="C14" s="32"/>
      <c r="D14" s="32"/>
      <c r="E14" s="33"/>
      <c r="F14" s="34"/>
    </row>
    <row r="15" ht="45" customHeight="1" spans="1:6">
      <c r="A15" s="31"/>
      <c r="B15" s="31"/>
      <c r="C15" s="32"/>
      <c r="D15" s="32"/>
      <c r="E15" s="33"/>
      <c r="F15" s="34"/>
    </row>
    <row r="16" ht="45" customHeight="1" spans="1:6">
      <c r="A16" s="31" t="s">
        <v>9</v>
      </c>
      <c r="B16" s="31"/>
      <c r="C16" s="36">
        <f>SUM(C5:C15)</f>
        <v>600</v>
      </c>
      <c r="D16" s="36"/>
      <c r="E16" s="38">
        <v>300</v>
      </c>
      <c r="F16" s="34"/>
    </row>
  </sheetData>
  <mergeCells count="2">
    <mergeCell ref="A2:F2"/>
    <mergeCell ref="A3:F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F11" sqref="F11"/>
    </sheetView>
  </sheetViews>
  <sheetFormatPr defaultColWidth="9" defaultRowHeight="13.5" outlineLevelCol="5"/>
  <cols>
    <col min="1" max="1" width="15.9083333333333" style="2" customWidth="1"/>
    <col min="2" max="2" width="29.625" style="2" customWidth="1"/>
    <col min="3" max="3" width="11" style="2" customWidth="1"/>
    <col min="4" max="4" width="8.75" style="2" customWidth="1"/>
    <col min="5" max="5" width="13.5" style="2" customWidth="1"/>
    <col min="6" max="6" width="7.625" style="2" customWidth="1"/>
    <col min="8" max="8" width="11.5"/>
  </cols>
  <sheetData>
    <row r="1" customFormat="1" spans="1:6">
      <c r="A1" s="2" t="s">
        <v>58</v>
      </c>
      <c r="B1" s="2"/>
      <c r="C1" s="2"/>
      <c r="D1" s="2"/>
      <c r="E1" s="2"/>
      <c r="F1" s="2"/>
    </row>
    <row r="2" ht="66" customHeight="1" spans="1:6">
      <c r="A2" s="30" t="s">
        <v>59</v>
      </c>
      <c r="B2" s="30"/>
      <c r="C2" s="30"/>
      <c r="D2" s="30"/>
      <c r="E2" s="30"/>
      <c r="F2" s="30"/>
    </row>
    <row r="3" customFormat="1" ht="14" customHeight="1" spans="1:6">
      <c r="A3" s="4" t="s">
        <v>12</v>
      </c>
      <c r="B3" s="4"/>
      <c r="C3" s="4"/>
      <c r="D3" s="4"/>
      <c r="E3" s="4"/>
      <c r="F3" s="2"/>
    </row>
    <row r="4" s="1" customFormat="1" ht="54" customHeight="1" spans="1:6">
      <c r="A4" s="5" t="s">
        <v>13</v>
      </c>
      <c r="B4" s="5" t="s">
        <v>14</v>
      </c>
      <c r="C4" s="5" t="s">
        <v>15</v>
      </c>
      <c r="D4" s="6" t="s">
        <v>54</v>
      </c>
      <c r="E4" s="6" t="s">
        <v>17</v>
      </c>
      <c r="F4" s="5" t="s">
        <v>4</v>
      </c>
    </row>
    <row r="5" ht="45" customHeight="1" spans="1:6">
      <c r="A5" s="31" t="s">
        <v>55</v>
      </c>
      <c r="B5" s="31" t="s">
        <v>60</v>
      </c>
      <c r="C5" s="32">
        <v>650</v>
      </c>
      <c r="D5" s="32"/>
      <c r="E5" s="33">
        <v>650</v>
      </c>
      <c r="F5" s="34"/>
    </row>
    <row r="6" ht="45" customHeight="1" spans="1:6">
      <c r="A6" s="31" t="s">
        <v>61</v>
      </c>
      <c r="B6" s="31" t="s">
        <v>62</v>
      </c>
      <c r="C6" s="32">
        <v>2900</v>
      </c>
      <c r="D6" s="32"/>
      <c r="E6" s="33">
        <v>2315.384136</v>
      </c>
      <c r="F6" s="34"/>
    </row>
    <row r="7" ht="45" customHeight="1" spans="1:6">
      <c r="A7" s="31"/>
      <c r="B7" s="31"/>
      <c r="C7" s="32"/>
      <c r="D7" s="32"/>
      <c r="E7" s="33"/>
      <c r="F7" s="34"/>
    </row>
    <row r="8" ht="45" customHeight="1" spans="1:6">
      <c r="A8" s="31"/>
      <c r="B8" s="31"/>
      <c r="C8" s="32"/>
      <c r="D8" s="32"/>
      <c r="E8" s="33"/>
      <c r="F8" s="35"/>
    </row>
    <row r="9" ht="45" customHeight="1" spans="1:6">
      <c r="A9" s="31"/>
      <c r="B9" s="31"/>
      <c r="C9" s="32"/>
      <c r="D9" s="32"/>
      <c r="E9" s="33"/>
      <c r="F9" s="34"/>
    </row>
    <row r="10" ht="45" customHeight="1" spans="1:6">
      <c r="A10" s="31"/>
      <c r="B10" s="31"/>
      <c r="C10" s="32"/>
      <c r="D10" s="32"/>
      <c r="E10" s="33"/>
      <c r="F10" s="34"/>
    </row>
    <row r="11" ht="45" customHeight="1" spans="1:6">
      <c r="A11" s="31"/>
      <c r="B11" s="31"/>
      <c r="C11" s="32"/>
      <c r="D11" s="32"/>
      <c r="E11" s="33"/>
      <c r="F11" s="34"/>
    </row>
    <row r="12" ht="45" customHeight="1" spans="1:6">
      <c r="A12" s="31"/>
      <c r="B12" s="31"/>
      <c r="C12" s="32"/>
      <c r="D12" s="32"/>
      <c r="E12" s="33"/>
      <c r="F12" s="34"/>
    </row>
    <row r="13" ht="45" customHeight="1" spans="1:6">
      <c r="A13" s="31"/>
      <c r="B13" s="31"/>
      <c r="C13" s="32"/>
      <c r="D13" s="32"/>
      <c r="E13" s="33"/>
      <c r="F13" s="34"/>
    </row>
    <row r="14" ht="45" customHeight="1" spans="1:6">
      <c r="A14" s="31"/>
      <c r="B14" s="31"/>
      <c r="C14" s="32"/>
      <c r="D14" s="32"/>
      <c r="E14" s="33"/>
      <c r="F14" s="34"/>
    </row>
    <row r="15" ht="45" customHeight="1" spans="1:6">
      <c r="A15" s="31"/>
      <c r="B15" s="31"/>
      <c r="C15" s="32"/>
      <c r="D15" s="32"/>
      <c r="E15" s="33"/>
      <c r="F15" s="34"/>
    </row>
    <row r="16" ht="45" customHeight="1" spans="1:6">
      <c r="A16" s="31" t="s">
        <v>9</v>
      </c>
      <c r="B16" s="31"/>
      <c r="C16" s="36">
        <f>SUM(C5:C15)</f>
        <v>3550</v>
      </c>
      <c r="D16" s="36"/>
      <c r="E16" s="37">
        <f>SUM(E5:E15)</f>
        <v>2965.384136</v>
      </c>
      <c r="F16" s="34"/>
    </row>
  </sheetData>
  <mergeCells count="2">
    <mergeCell ref="A2:F2"/>
    <mergeCell ref="A3:F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I5" sqref="I5"/>
    </sheetView>
  </sheetViews>
  <sheetFormatPr defaultColWidth="9" defaultRowHeight="13.5"/>
  <cols>
    <col min="1" max="1" width="13" style="2" customWidth="1"/>
    <col min="2" max="2" width="22.5" style="2" customWidth="1"/>
    <col min="3" max="3" width="10.375" style="2" customWidth="1"/>
    <col min="4" max="4" width="10.5" style="2" customWidth="1"/>
    <col min="5" max="5" width="10.25" style="2" customWidth="1"/>
    <col min="6" max="6" width="18.875" style="2" customWidth="1"/>
  </cols>
  <sheetData>
    <row r="1" spans="1:1">
      <c r="A1" s="2" t="s">
        <v>63</v>
      </c>
    </row>
    <row r="2" ht="49" customHeight="1" spans="1:6">
      <c r="A2" s="18" t="s">
        <v>64</v>
      </c>
      <c r="B2" s="18"/>
      <c r="C2" s="18"/>
      <c r="D2" s="18"/>
      <c r="E2" s="18"/>
      <c r="F2" s="18"/>
    </row>
    <row r="3" ht="14" customHeight="1" spans="1:6">
      <c r="A3" s="19" t="s">
        <v>12</v>
      </c>
      <c r="B3" s="19"/>
      <c r="C3" s="19"/>
      <c r="D3" s="19"/>
      <c r="E3" s="19"/>
      <c r="F3" s="19"/>
    </row>
    <row r="4" s="1" customFormat="1" ht="53" customHeight="1" spans="1:6">
      <c r="A4" s="5" t="s">
        <v>13</v>
      </c>
      <c r="B4" s="5" t="s">
        <v>14</v>
      </c>
      <c r="C4" s="5" t="s">
        <v>15</v>
      </c>
      <c r="D4" s="6" t="s">
        <v>54</v>
      </c>
      <c r="E4" s="6" t="s">
        <v>17</v>
      </c>
      <c r="F4" s="20" t="s">
        <v>4</v>
      </c>
    </row>
    <row r="5" s="16" customFormat="1" ht="66" customHeight="1" spans="1:10">
      <c r="A5" s="7" t="s">
        <v>55</v>
      </c>
      <c r="B5" s="8" t="s">
        <v>65</v>
      </c>
      <c r="C5" s="7">
        <v>72</v>
      </c>
      <c r="D5" s="7">
        <v>60</v>
      </c>
      <c r="E5" s="7">
        <v>12</v>
      </c>
      <c r="F5" s="21"/>
      <c r="G5" s="22"/>
      <c r="H5" s="23"/>
      <c r="I5" s="23"/>
      <c r="J5" s="22"/>
    </row>
    <row r="6" s="17" customFormat="1" ht="66" customHeight="1" spans="1:6">
      <c r="A6" s="24" t="s">
        <v>66</v>
      </c>
      <c r="B6" s="25" t="s">
        <v>67</v>
      </c>
      <c r="C6" s="25">
        <v>130</v>
      </c>
      <c r="D6" s="26">
        <v>95</v>
      </c>
      <c r="E6" s="26">
        <v>35</v>
      </c>
      <c r="F6" s="27"/>
    </row>
    <row r="7" s="16" customFormat="1" ht="72" customHeight="1" spans="1:10">
      <c r="A7" s="7" t="s">
        <v>20</v>
      </c>
      <c r="B7" s="8" t="s">
        <v>68</v>
      </c>
      <c r="C7" s="7">
        <v>50</v>
      </c>
      <c r="D7" s="7"/>
      <c r="E7" s="7">
        <v>50</v>
      </c>
      <c r="F7" s="28" t="s">
        <v>49</v>
      </c>
      <c r="G7" s="22"/>
      <c r="H7" s="23"/>
      <c r="I7" s="23"/>
      <c r="J7" s="22"/>
    </row>
    <row r="8" s="17" customFormat="1" ht="75" customHeight="1" spans="1:6">
      <c r="A8" s="24" t="s">
        <v>20</v>
      </c>
      <c r="B8" s="25" t="s">
        <v>69</v>
      </c>
      <c r="C8" s="25">
        <v>50</v>
      </c>
      <c r="D8" s="26"/>
      <c r="E8" s="26">
        <v>50</v>
      </c>
      <c r="F8" s="28" t="s">
        <v>49</v>
      </c>
    </row>
    <row r="9" s="17" customFormat="1" ht="72" customHeight="1" spans="1:6">
      <c r="A9" s="24" t="s">
        <v>24</v>
      </c>
      <c r="B9" s="25" t="s">
        <v>70</v>
      </c>
      <c r="C9" s="25">
        <v>25</v>
      </c>
      <c r="D9" s="26"/>
      <c r="E9" s="26">
        <v>25</v>
      </c>
      <c r="F9" s="28" t="s">
        <v>71</v>
      </c>
    </row>
    <row r="10" s="17" customFormat="1" ht="71" customHeight="1" spans="1:6">
      <c r="A10" s="24" t="s">
        <v>24</v>
      </c>
      <c r="B10" s="25" t="s">
        <v>72</v>
      </c>
      <c r="C10" s="25">
        <v>8</v>
      </c>
      <c r="D10" s="26"/>
      <c r="E10" s="26">
        <v>8</v>
      </c>
      <c r="F10" s="28" t="s">
        <v>73</v>
      </c>
    </row>
    <row r="11" s="17" customFormat="1" ht="69" customHeight="1" spans="1:6">
      <c r="A11" s="24" t="s">
        <v>24</v>
      </c>
      <c r="B11" s="25" t="s">
        <v>74</v>
      </c>
      <c r="C11" s="25">
        <v>7</v>
      </c>
      <c r="D11" s="26"/>
      <c r="E11" s="26">
        <v>7</v>
      </c>
      <c r="F11" s="28" t="s">
        <v>75</v>
      </c>
    </row>
    <row r="12" ht="66" customHeight="1" spans="1:6">
      <c r="A12" s="21" t="s">
        <v>9</v>
      </c>
      <c r="B12" s="21"/>
      <c r="C12" s="21">
        <f>SUM(C5:C11)</f>
        <v>342</v>
      </c>
      <c r="D12" s="29">
        <f>SUM(D5:D11)</f>
        <v>155</v>
      </c>
      <c r="E12" s="29">
        <f>SUM(E5:E11)</f>
        <v>187</v>
      </c>
      <c r="F12" s="14"/>
    </row>
  </sheetData>
  <mergeCells count="2">
    <mergeCell ref="A2:F2"/>
    <mergeCell ref="A3:F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I7" sqref="I7"/>
    </sheetView>
  </sheetViews>
  <sheetFormatPr defaultColWidth="9" defaultRowHeight="13.5" outlineLevelCol="5"/>
  <cols>
    <col min="1" max="1" width="12.9083333333333" style="2" customWidth="1"/>
    <col min="2" max="2" width="30.9083333333333" style="2" customWidth="1"/>
    <col min="3" max="3" width="11.75" style="2" customWidth="1"/>
    <col min="4" max="4" width="11" style="2" customWidth="1"/>
    <col min="5" max="5" width="11.125" style="2" customWidth="1"/>
    <col min="6" max="6" width="9" style="2" customWidth="1"/>
    <col min="8" max="8" width="11.5"/>
  </cols>
  <sheetData>
    <row r="1" customFormat="1" spans="1:6">
      <c r="A1" s="2" t="s">
        <v>76</v>
      </c>
      <c r="B1" s="2"/>
      <c r="C1" s="2"/>
      <c r="D1" s="2"/>
      <c r="E1" s="2"/>
      <c r="F1" s="2"/>
    </row>
    <row r="2" ht="53" customHeight="1" spans="1:6">
      <c r="A2" s="3" t="s">
        <v>77</v>
      </c>
      <c r="B2" s="3"/>
      <c r="C2" s="3"/>
      <c r="D2" s="3"/>
      <c r="E2" s="3"/>
      <c r="F2" s="3"/>
    </row>
    <row r="3" customFormat="1" ht="14" customHeight="1" spans="1:6">
      <c r="A3" s="4" t="s">
        <v>12</v>
      </c>
      <c r="B3" s="4"/>
      <c r="C3" s="4"/>
      <c r="D3" s="4"/>
      <c r="E3" s="4"/>
      <c r="F3" s="2"/>
    </row>
    <row r="4" s="1" customFormat="1" ht="54" customHeight="1" spans="1:6">
      <c r="A4" s="5" t="s">
        <v>13</v>
      </c>
      <c r="B4" s="5" t="s">
        <v>14</v>
      </c>
      <c r="C4" s="5" t="s">
        <v>15</v>
      </c>
      <c r="D4" s="6" t="s">
        <v>78</v>
      </c>
      <c r="E4" s="6" t="s">
        <v>79</v>
      </c>
      <c r="F4" s="5" t="s">
        <v>4</v>
      </c>
    </row>
    <row r="5" ht="45" customHeight="1" spans="1:6">
      <c r="A5" s="7" t="s">
        <v>80</v>
      </c>
      <c r="B5" s="8" t="s">
        <v>81</v>
      </c>
      <c r="C5" s="7">
        <v>280</v>
      </c>
      <c r="D5" s="7">
        <v>280</v>
      </c>
      <c r="E5" s="7">
        <v>280</v>
      </c>
      <c r="F5" s="9"/>
    </row>
    <row r="6" ht="45" customHeight="1" spans="1:6">
      <c r="A6" s="7" t="s">
        <v>82</v>
      </c>
      <c r="B6" s="8" t="s">
        <v>83</v>
      </c>
      <c r="C6" s="7">
        <v>110</v>
      </c>
      <c r="D6" s="7">
        <v>110</v>
      </c>
      <c r="E6" s="7">
        <v>110</v>
      </c>
      <c r="F6" s="9"/>
    </row>
    <row r="7" ht="45" customHeight="1" spans="1:6">
      <c r="A7" s="7" t="s">
        <v>55</v>
      </c>
      <c r="B7" s="8" t="s">
        <v>84</v>
      </c>
      <c r="C7" s="7">
        <v>30</v>
      </c>
      <c r="D7" s="7">
        <v>30</v>
      </c>
      <c r="E7" s="7">
        <v>30</v>
      </c>
      <c r="F7" s="9"/>
    </row>
    <row r="8" ht="45" customHeight="1" spans="1:6">
      <c r="A8" s="10" t="s">
        <v>85</v>
      </c>
      <c r="B8" s="11" t="s">
        <v>86</v>
      </c>
      <c r="C8" s="11">
        <v>50</v>
      </c>
      <c r="D8" s="11">
        <v>50</v>
      </c>
      <c r="E8" s="11">
        <v>50</v>
      </c>
      <c r="F8" s="9"/>
    </row>
    <row r="9" ht="45" customHeight="1" spans="1:6">
      <c r="A9" s="8" t="s">
        <v>87</v>
      </c>
      <c r="B9" s="11" t="s">
        <v>88</v>
      </c>
      <c r="C9" s="11">
        <v>30</v>
      </c>
      <c r="D9" s="11">
        <v>30</v>
      </c>
      <c r="E9" s="11">
        <v>30</v>
      </c>
      <c r="F9" s="9"/>
    </row>
    <row r="10" ht="45" customHeight="1" spans="1:6">
      <c r="A10" s="8" t="s">
        <v>85</v>
      </c>
      <c r="B10" s="11" t="s">
        <v>89</v>
      </c>
      <c r="C10" s="11">
        <v>30</v>
      </c>
      <c r="D10" s="11">
        <v>30</v>
      </c>
      <c r="E10" s="11">
        <v>30</v>
      </c>
      <c r="F10" s="9"/>
    </row>
    <row r="11" ht="45" customHeight="1" spans="1:6">
      <c r="A11" s="7" t="s">
        <v>80</v>
      </c>
      <c r="B11" s="8" t="s">
        <v>90</v>
      </c>
      <c r="C11" s="7">
        <v>500</v>
      </c>
      <c r="D11" s="7">
        <v>500</v>
      </c>
      <c r="E11" s="7">
        <v>500</v>
      </c>
      <c r="F11" s="9"/>
    </row>
    <row r="12" ht="45" customHeight="1" spans="1:6">
      <c r="A12" s="12" t="s">
        <v>66</v>
      </c>
      <c r="B12" s="11" t="s">
        <v>91</v>
      </c>
      <c r="C12" s="11">
        <v>150</v>
      </c>
      <c r="D12" s="11">
        <v>150</v>
      </c>
      <c r="E12" s="8">
        <v>150</v>
      </c>
      <c r="F12" s="9"/>
    </row>
    <row r="13" ht="98" customHeight="1" spans="1:6">
      <c r="A13" s="10" t="s">
        <v>18</v>
      </c>
      <c r="B13" s="8" t="s">
        <v>92</v>
      </c>
      <c r="C13" s="8">
        <v>200</v>
      </c>
      <c r="D13" s="8"/>
      <c r="E13" s="8">
        <v>200</v>
      </c>
      <c r="F13" s="8" t="s">
        <v>93</v>
      </c>
    </row>
    <row r="14" ht="40" customHeight="1" spans="1:6">
      <c r="A14" s="13" t="s">
        <v>9</v>
      </c>
      <c r="B14" s="14"/>
      <c r="C14" s="15">
        <f>SUM(C5:C13)</f>
        <v>1380</v>
      </c>
      <c r="D14" s="15">
        <f>SUM(D5:D13)</f>
        <v>1180</v>
      </c>
      <c r="E14" s="15">
        <v>1380</v>
      </c>
      <c r="F14" s="14"/>
    </row>
  </sheetData>
  <mergeCells count="2">
    <mergeCell ref="A2:F2"/>
    <mergeCell ref="A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汇总表</vt:lpstr>
      <vt:lpstr>产业发展类</vt:lpstr>
      <vt:lpstr>巩固三保障</vt:lpstr>
      <vt:lpstr>就业</vt:lpstr>
      <vt:lpstr>乡村建设行动</vt:lpstr>
      <vt:lpstr>调出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梁志光</cp:lastModifiedBy>
  <dcterms:created xsi:type="dcterms:W3CDTF">2022-03-25T18:07:00Z</dcterms:created>
  <dcterms:modified xsi:type="dcterms:W3CDTF">2026-07-08T12:41:57Z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7F24267EDC4DEC8F70083D6A56BB07BD_43</vt:lpwstr>
  </property>
  <property fmtid="{D5CDD505-2E9C-101B-9397-08002B2CF9AE}" pid="3" name="KSOProductBuildVer">
    <vt:lpwstr>2052-11.8.2.10154</vt:lpwstr>
  </property>
</Properties>
</file>